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00" windowHeight="7845" activeTab="3"/>
  </bookViews>
  <sheets>
    <sheet name="wniosek" sheetId="1" r:id="rId1"/>
    <sheet name="karta weryfikacji wniosku" sheetId="2" r:id="rId2"/>
    <sheet name="sprawozdanie" sheetId="3" r:id="rId3"/>
    <sheet name="katalog cen" sheetId="4" r:id="rId4"/>
  </sheets>
  <definedNames>
    <definedName name="_ftn1" localSheetId="1">'karta weryfikacji wniosku'!$A$50</definedName>
    <definedName name="_ftn1" localSheetId="2">'sprawozdanie'!$A$91</definedName>
    <definedName name="_ftn1" localSheetId="0">'wniosek'!$C$135</definedName>
    <definedName name="_ftn2" localSheetId="1">'karta weryfikacji wniosku'!$A$53</definedName>
    <definedName name="_ftn2" localSheetId="2">'sprawozdanie'!$A$92</definedName>
    <definedName name="_ftn2" localSheetId="0">'wniosek'!$C$136</definedName>
    <definedName name="_ftnref1" localSheetId="1">'karta weryfikacji wniosku'!#REF!</definedName>
    <definedName name="_ftnref1" localSheetId="2">'sprawozdanie'!#REF!</definedName>
    <definedName name="_ftnref1" localSheetId="0">'wniosek'!$C$109</definedName>
    <definedName name="_ftnref2" localSheetId="1">'karta weryfikacji wniosku'!#REF!</definedName>
    <definedName name="_ftnref2" localSheetId="2">'sprawozdanie'!#REF!</definedName>
    <definedName name="_ftnref2" localSheetId="0">'wniosek'!$C$110</definedName>
    <definedName name="Cele_wynik" localSheetId="1">'karta weryfikacji wniosku'!#REF!</definedName>
    <definedName name="Cele_wynik" localSheetId="2">'sprawozdanie'!#REF!</definedName>
    <definedName name="Cele_wynik">'wniosek'!#REF!</definedName>
    <definedName name="gmina">#REF!</definedName>
    <definedName name="_xlnm.Print_Area" localSheetId="1">'karta weryfikacji wniosku'!$A$1:$D$71</definedName>
    <definedName name="_xlnm.Print_Area" localSheetId="3">'katalog cen'!$A$1:$C$35</definedName>
    <definedName name="_xlnm.Print_Area" localSheetId="2">'sprawozdanie'!$A$1:$D$87</definedName>
    <definedName name="_xlnm.Print_Area" localSheetId="0">'wniosek'!$B$1:$G$101</definedName>
    <definedName name="OPS">#REF!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<sst xmlns="http://schemas.openxmlformats.org/spreadsheetml/2006/main" count="368" uniqueCount="293">
  <si>
    <t>Wypełnia Regionalny Ośrodek Polityki Społecznej w Krakowie</t>
  </si>
  <si>
    <t>Nr wniosku</t>
  </si>
  <si>
    <t>Data wpływu wniosku</t>
  </si>
  <si>
    <t>Godzina wpływu wniosku</t>
  </si>
  <si>
    <t>1. województwo</t>
  </si>
  <si>
    <t>2. powiat</t>
  </si>
  <si>
    <t>3. gmina</t>
  </si>
  <si>
    <t>4. miejscowość</t>
  </si>
  <si>
    <t>5. kod pocztowy</t>
  </si>
  <si>
    <t>6. ulica</t>
  </si>
  <si>
    <t>7. Numer budynku</t>
  </si>
  <si>
    <t>8. Nr lokalu</t>
  </si>
  <si>
    <t>9. Nr telefonu</t>
  </si>
  <si>
    <t>10. Adres poczty elektronicznej</t>
  </si>
  <si>
    <t>Koszt w zł</t>
  </si>
  <si>
    <t>Oświadczenia</t>
  </si>
  <si>
    <t>L.p</t>
  </si>
  <si>
    <t>Treść oświadczenia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</si>
  <si>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</si>
  <si>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</si>
  <si>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</si>
  <si>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</si>
  <si>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</si>
  <si>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</si>
  <si>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</si>
  <si>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</si>
  <si>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 </t>
    </r>
  </si>
  <si>
    <t>Oświadczam, że dane osobowe zawarte w niniejszym wniosku przetwarzam w sposób zgodny z Rozporządzeniem Parlamentu Europejskiego i Rady (UE) 2016/679 z dnia 27 kwietnia 2016 r. w sprawie ochrony osób fizycznych w związku z przetwarzaniem danych osobowych i w sprawie swobodnego przepływu takich danych oraz uchylenia dyrektywy 95/46/WE (Dz. Urz. UE L 119 z 04.05.2016, str. 1 z późn. zm.).</t>
  </si>
  <si>
    <t>Wyrażam zgodę na doręczanie pism za pośrednictwem poczty elektronicznej na adres email wskazany w pkt A1 lub A2 wniosku.</t>
  </si>
  <si>
    <t>Oświadczam, że nie zalegam z płatnościami podatków i składek na ubezpieczenia zdrowotne i społeczne.</t>
  </si>
  <si>
    <t>……………… 2020 r. ………………………………………………….</t>
  </si>
  <si>
    <t xml:space="preserve">                                     </t>
  </si>
  <si>
    <t>……………… ……………………………………………</t>
  </si>
  <si>
    <t xml:space="preserve">Wniosek o udzielenie pomocy finansowej </t>
  </si>
  <si>
    <t>w ramach zadania „Kooperacje przeciw COVID”</t>
  </si>
  <si>
    <t>Projekt "KOOPERACJE 3D - model wielosektorowej współpracy na rzecz wsaprcia osób i rodzin"</t>
  </si>
  <si>
    <t>(pieczęć wnioskodawcy)</t>
  </si>
  <si>
    <t>(miejscowość, data)</t>
  </si>
  <si>
    <t>(pieczęć wpływu)</t>
  </si>
  <si>
    <t xml:space="preserve">gmina </t>
  </si>
  <si>
    <t>powiat</t>
  </si>
  <si>
    <t>3. NIP</t>
  </si>
  <si>
    <t>4. REGON</t>
  </si>
  <si>
    <t>6. Osoba do kontaktu w sprawie wniosku i jej funkcja</t>
  </si>
  <si>
    <t>7. Nr telefonu</t>
  </si>
  <si>
    <t>8. Adres poczty elektronicznej</t>
  </si>
  <si>
    <r>
      <t xml:space="preserve">2. Typ wnioskodawcy </t>
    </r>
    <r>
      <rPr>
        <sz val="8"/>
        <color indexed="8"/>
        <rFont val="Calibri"/>
        <family val="2"/>
      </rPr>
      <t>(wybierz z listy rozlijanej)</t>
    </r>
  </si>
  <si>
    <r>
      <t>5. Osoba upoważniona do reprezentowania Podmiotu i jej funkcja 
(</t>
    </r>
    <r>
      <rPr>
        <sz val="8"/>
        <color indexed="8"/>
        <rFont val="Calibri"/>
        <family val="2"/>
      </rPr>
      <t>Wskaż osobę/by uprawnioną/e do podpisywania umów i zaciągania zobowiązań w imieniu podmiotu)</t>
    </r>
  </si>
  <si>
    <t>11. Nr fax</t>
  </si>
  <si>
    <t>12. Adres strony www</t>
  </si>
  <si>
    <t>13. Nazwa banku i nr rachunku, na który należy przekazać środki</t>
  </si>
  <si>
    <t>Nazwa zadania</t>
  </si>
  <si>
    <t>Tak</t>
  </si>
  <si>
    <t>Nie</t>
  </si>
  <si>
    <t>Okres realizacji zadania</t>
  </si>
  <si>
    <r>
      <t xml:space="preserve">od …..................................................... do …..................................................
    </t>
    </r>
    <r>
      <rPr>
        <sz val="8"/>
        <color indexed="8"/>
        <rFont val="Calibri"/>
        <family val="2"/>
      </rPr>
      <t>(dd-mm-rrr)                                                                                         (dd-mm-rrr)</t>
    </r>
  </si>
  <si>
    <t>A.1. Dane wnioskodawcy</t>
  </si>
  <si>
    <t>B.1 Informacja o zadaniu</t>
  </si>
  <si>
    <r>
      <t xml:space="preserve">Uzasadnienie potrzeby realizacji zadania 
</t>
    </r>
    <r>
      <rPr>
        <sz val="8"/>
        <color indexed="8"/>
        <rFont val="Calibri"/>
        <family val="2"/>
      </rPr>
      <t>(max 500 znaków)</t>
    </r>
  </si>
  <si>
    <t>C. Zakres rzeczowo-finansowy zadania</t>
  </si>
  <si>
    <t>Komponent</t>
  </si>
  <si>
    <t>Zakres rzeczowy zadania</t>
  </si>
  <si>
    <r>
      <t xml:space="preserve">Realizacja zadania </t>
    </r>
    <r>
      <rPr>
        <b/>
        <sz val="8"/>
        <color indexed="8"/>
        <rFont val="Calibri"/>
        <family val="2"/>
      </rPr>
      <t>(wybierz z listy rowijanej)</t>
    </r>
  </si>
  <si>
    <t xml:space="preserve">b) Zakup środków i sprzętu służącego do dezynfekcji: płynów dezynfekujących ręce/ciało, powierzchnie, sprzęt, dozowników, podajników do środków dezynfekujących i higienicznych. </t>
  </si>
  <si>
    <t xml:space="preserve">a) Zakup środków ochrony osobistej: maseczek, gogli, przyłbic, rękawiczek ochronnych, czepków ochronnych, ochraniaczy na buty, fartuchów ochronnych, kombinezonów ochronnych. 
</t>
  </si>
  <si>
    <t xml:space="preserve">c) Zakup sprzętu i wyposażenia: termometrów bezdotykowych, płyt ochronnych plexi, lamp wirusobójczych, mat dezynfekcyjnych, ozonatorów, oczyszczaczy powietrza. </t>
  </si>
  <si>
    <t xml:space="preserve">d) Zakup usług dezynfekcji pomieszczeń i sprzętu. </t>
  </si>
  <si>
    <t>RAZEM KOMPONENT I</t>
  </si>
  <si>
    <t>II 
Dofinansowanie premii, nagród, dodatków do wynagrodzeń dla Pracowników Placówek mających bezpośredni kontakt z pensjonariuszami</t>
  </si>
  <si>
    <t>Premie dla pracowników</t>
  </si>
  <si>
    <t>Nagrody dla pracowników</t>
  </si>
  <si>
    <t>Dodatki dla pracowników</t>
  </si>
  <si>
    <t>RAZEM KOMPONENT II</t>
  </si>
  <si>
    <t>RAZEM WNIOSKOWANA KWOTA POMOCY FINANSOWEJ</t>
  </si>
  <si>
    <t>D. Planowane efekty (wybierz z listy rozwijanej)</t>
  </si>
  <si>
    <r>
      <t xml:space="preserve">E. </t>
    </r>
    <r>
      <rPr>
        <b/>
        <sz val="11"/>
        <color indexed="8"/>
        <rFont val="Calibri"/>
        <family val="2"/>
      </rPr>
      <t>Wykaz załączników</t>
    </r>
  </si>
  <si>
    <t>Lp.</t>
  </si>
  <si>
    <t>Nazwa załącznika</t>
  </si>
  <si>
    <t>wybierz z listy rozwijanej</t>
  </si>
  <si>
    <t>Oświadczam, że zapoznałem(-am) się ze wzorem Umowy o udzielenie pomocy finansowej oraz przyjmuję do wiadomości, iż w przypadku jej podpisania wydatki będą podlegały dofinansowaniu na zasadach w niej określonych.</t>
  </si>
  <si>
    <t xml:space="preserve">Oświadczam, że Wnioskodawca przekazał w imieniu Administratora w rozumieniu art. 4 pkt 7) RODO, klauzulę informacyjną, o której mowa w art. 13 RODO wszystkim osobom, których dane osobowe są przetwarzane we Wniosku o udzielenie pomocy finansowej.  </t>
  </si>
  <si>
    <t>Wyrażam zgodę na udostępnienie niniejszego wniosku innym uprawnionym instytucjom oraz osobom dokonującym ewaluacji i oceny oraz wyrażam zgodę na udział w badaniach ewaluacyjnych mających na celu ocenę Programu Operacyjnego Wiedza Edukacja Rozwój na lata 2014-2020.</t>
  </si>
  <si>
    <t xml:space="preserve">10. </t>
  </si>
  <si>
    <t xml:space="preserve">Karta weryfikacji wniosku o udzielenie pomocy finansowej </t>
  </si>
  <si>
    <t>Dane Wnioskodawcy</t>
  </si>
  <si>
    <t>Imię i nazwisko Oceniającego</t>
  </si>
  <si>
    <t>Imię i nazwisko Sprawdzającego</t>
  </si>
  <si>
    <t>DEKLARACJA BEZSTRONNOŚCI I POUFOŚCI</t>
  </si>
  <si>
    <t>Data i podpis Oceniającego</t>
  </si>
  <si>
    <t>Data i podpis Sprawdzającego</t>
  </si>
  <si>
    <t>Liczba etatów w OPS/PCPR</t>
  </si>
  <si>
    <t>WERYFIKACJA WNIOSKU</t>
  </si>
  <si>
    <t xml:space="preserve">Kryterium </t>
  </si>
  <si>
    <t>Uwagi</t>
  </si>
  <si>
    <t>1. Wniosek został złożony w terminie wskazanym w ogłoszeniu o naborze</t>
  </si>
  <si>
    <t>2. Wniosek został złożony za pomocą poczty elektronicznej na adres wskazany w ogłoszeniu o naborze</t>
  </si>
  <si>
    <t>3. Wniosek jest zgodny ze wzorem stanowiącym załącznik nr 1 do Regulaminu</t>
  </si>
  <si>
    <t>4. Wniosek został złożony przez uprawnionego Wnioskodawcę</t>
  </si>
  <si>
    <t>5. Wniosek jest kompletny, tj. zostały wypełnione wszystkie pola wymagane do jego skutecznego procedowania lub może zostać uzupełniony przez przedstawiciela ROPS w oparciu o powszechnie dostępne źródła</t>
  </si>
  <si>
    <t>7. Okres realizacji udzielonej pomocy finansowej nie przekracza terminów określonych w § 3 ust. 3 Regulaminu</t>
  </si>
  <si>
    <t>9. Kwota wnioskowanej pomocy nie przekracza kwoty maksymalnej, wyliczonej zgodnie z § 3 ust. 5 Regulaminu</t>
  </si>
  <si>
    <t>Lista rozwijana</t>
  </si>
  <si>
    <t>KOMPONENT I</t>
  </si>
  <si>
    <t>KOMPONENT II</t>
  </si>
  <si>
    <t>Liczba placówek</t>
  </si>
  <si>
    <t>POPRAWIONE OCZYWISTE OMYŁKI PISARSKIE LUB RACHUNKOWE</t>
  </si>
  <si>
    <t>WYNIKI WERYFIKACJI</t>
  </si>
  <si>
    <t xml:space="preserve">Pozytywna </t>
  </si>
  <si>
    <t xml:space="preserve">Negatywna </t>
  </si>
  <si>
    <t>Skierowanie wniosku do dofinansowania</t>
  </si>
  <si>
    <t>Skierowanie wniosku do uzupełnienia/wyjaśnień</t>
  </si>
  <si>
    <t xml:space="preserve">Odrzucenie wniosku </t>
  </si>
  <si>
    <t>Negatywna</t>
  </si>
  <si>
    <t>WYNIKI UZGODNIEŃ/WYJAŚNIEŃ</t>
  </si>
  <si>
    <t>RAZEM PRZYZNANA KWOTA POMOCY FINANSOWEJ</t>
  </si>
  <si>
    <t>WYSOKOŚĆ PRZYZNANEJ POMOCY FINANSOWEJ</t>
  </si>
  <si>
    <t>WNIOSKOWANA KWOTA POMOCY w ramach komponentu II</t>
  </si>
  <si>
    <t>WNIOSKOWANA KWOTA POMOCY w ramach komponentu I</t>
  </si>
  <si>
    <t>Bazowa wysokość pomocy w ramach komponentu I</t>
  </si>
  <si>
    <t>Maksymalna wysokość pomocy w ramch komponentu I</t>
  </si>
  <si>
    <t>Maksymalna wysokość pomocy w ramach komponentu II</t>
  </si>
  <si>
    <t>MAKSYMALNA KWOTA POMOCY FINANSOWEJ w ramach komponentów I i II</t>
  </si>
  <si>
    <t>WNIOSKOWANA KWOTA POMOCY FINANSOWEJ w ramach komponentów I i II</t>
  </si>
  <si>
    <t>Zwiększenie pomocy o 25% w związku z realizacją zadań we współpracy</t>
  </si>
  <si>
    <t>Należy wskazać Instytucje, Podmioty współracujące (jeśli dotyczy), Placówki (jeśli dotyczy), którym zostanie udzielone wsparcie w ramach wnioskowanej pomocy finansowej oraz opisać ich sytuację, uwględniając sytuację pracowników i osób korzystających z ich usług w kontekście zagrożenia COVID-19.</t>
  </si>
  <si>
    <r>
      <t xml:space="preserve">II 
</t>
    </r>
    <r>
      <rPr>
        <sz val="9"/>
        <color indexed="8"/>
        <rFont val="Calibri"/>
        <family val="2"/>
      </rPr>
      <t>Dofinansowanie premii, nagród, dodatków do wynagrodzeń dla Pracowników Placówek mających bezpośredni kontakt z pensjonariuszami</t>
    </r>
  </si>
  <si>
    <t>ZAKRES KONIECZNYCH UZGODNIEŃ/WYJAŚNIEŃ</t>
  </si>
  <si>
    <t>2. Numer i data zawarcia umowy</t>
  </si>
  <si>
    <t>Nazwa Instytucji/Podmiotu</t>
  </si>
  <si>
    <t>Adres Instytucji/Podmiotu</t>
  </si>
  <si>
    <t>OPS</t>
  </si>
  <si>
    <t>PCPR</t>
  </si>
  <si>
    <t>Podmiot Współpracujący</t>
  </si>
  <si>
    <t>Status (wybierz z listy rozwijanej)</t>
  </si>
  <si>
    <t>…</t>
  </si>
  <si>
    <t>Lp. *</t>
  </si>
  <si>
    <t>A. Dane wnioskodawcy</t>
  </si>
  <si>
    <t xml:space="preserve">C. Opis osiągniętych efektów </t>
  </si>
  <si>
    <t>Planowane efekty</t>
  </si>
  <si>
    <t>Osiągnięte efekty</t>
  </si>
  <si>
    <t xml:space="preserve">Zakres rzeczowy zadania </t>
  </si>
  <si>
    <t xml:space="preserve">Komponent I 
doposażenie stanowisk pracy w Instytucjach i Podmiotach współpracujących (jeśli dotyczy) w środki ochrony indywidualnej oraz w sprzęt i wyposażenie niezbędne do walki z epidemią </t>
  </si>
  <si>
    <t>maseczki</t>
  </si>
  <si>
    <t>gogle</t>
  </si>
  <si>
    <t>przyłbice</t>
  </si>
  <si>
    <t>rękawiczki ochronne</t>
  </si>
  <si>
    <t>czepki ochronne</t>
  </si>
  <si>
    <t>Koszt całkowity</t>
  </si>
  <si>
    <t xml:space="preserve">a) Zakup środków ochrony osobistej: maseczek, gogli, przyłbic, rękawiczek ochronnych, czepków ochronnych, ochraniaczy na buty, fartuchów ochronnych, kombinezonów ochronnych. </t>
  </si>
  <si>
    <t>ochraniacze na buty</t>
  </si>
  <si>
    <t>fartuchy ochronne</t>
  </si>
  <si>
    <t>kombinezony ochronne</t>
  </si>
  <si>
    <t>płyny dezynfekujące ręce/ciało</t>
  </si>
  <si>
    <t>płyny dezynfekujące powierzchnie i sprzęt</t>
  </si>
  <si>
    <t>dozowniki</t>
  </si>
  <si>
    <t>podajniki do środków dezynfekujących i higienicznych</t>
  </si>
  <si>
    <t>Liczba jednostek</t>
  </si>
  <si>
    <t>Nr dokumentu księgowego</t>
  </si>
  <si>
    <t>termometry bezdotykowe</t>
  </si>
  <si>
    <t>lampy wirusobójcze</t>
  </si>
  <si>
    <t>maty dezynfekcyjne</t>
  </si>
  <si>
    <t xml:space="preserve"> Komponent II 
Dofinansowanie premii, nagród, dodatków do wynagrodzeń dla Pracowników Placówek mających bezpośredni kontakt z pensjonariuszami</t>
  </si>
  <si>
    <t xml:space="preserve">C. Sprawozdanie rzeczowo-finansowe </t>
  </si>
  <si>
    <r>
      <t xml:space="preserve">D. </t>
    </r>
    <r>
      <rPr>
        <b/>
        <sz val="11"/>
        <color indexed="8"/>
        <rFont val="Calibri"/>
        <family val="2"/>
      </rPr>
      <t>Rozliczenie przyznanej pomocy finansowej (wybierz z listy rozliwanej)</t>
    </r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</si>
  <si>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</si>
  <si>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</si>
  <si>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</si>
  <si>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</si>
  <si>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</si>
  <si>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</si>
  <si>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</si>
  <si>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</si>
  <si>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Kooperacje przeciw COVID w gminie/powiecie*…...................................................                                                                                </t>
    </r>
    <r>
      <rPr>
        <sz val="8"/>
        <color indexed="8"/>
        <rFont val="Calibri"/>
        <family val="2"/>
      </rPr>
      <t>(niepotrzebne skreślić/usunąć) (wskaż nazwę gminy/powiatu)</t>
    </r>
  </si>
  <si>
    <t>Opis kalkulacji przyjętej w ramach II komponentu w poszczególnych Placówkach</t>
  </si>
  <si>
    <r>
      <t xml:space="preserve">Poprawa warunków pracy pracowników Placówek powiatu ….......................... </t>
    </r>
    <r>
      <rPr>
        <sz val="8"/>
        <color indexed="8"/>
        <rFont val="Calibri"/>
        <family val="2"/>
      </rPr>
      <t>(wskaż nazwę powiatu) (dotyczy tylko powiatów biorących udział w testowaniu modelu kooperacji: bocheński, oświęcimski, tatrzański, nowotarski, gorlicki)</t>
    </r>
  </si>
  <si>
    <r>
      <t xml:space="preserve">B.2 Opis grupy docelowej (OPS/PCPR, Podmiotów współpracujących /jeśli dotyczy/, Placówek /jeśli dotyczy/ oraz ich pracowników i osób korzystających z ich usług) </t>
    </r>
    <r>
      <rPr>
        <b/>
        <sz val="8"/>
        <color indexed="8"/>
        <rFont val="Calibri"/>
        <family val="2"/>
      </rPr>
      <t>(max. 1000 znaków)</t>
    </r>
  </si>
  <si>
    <t xml:space="preserve">I 
doposażenie stanowisk pracy w OPS/PCPR i Podmiotach współpracujących (jeśli dotyczy) w środki ochrony indywidualnej oraz w sprzęt i wyposażenie niezbędne do walki z epidemią </t>
  </si>
  <si>
    <r>
      <t>Realizacja zadań w ramach przeciwdziałania COVID we współpracy 
z co najmniej 1 Podmiotem współpracującym (</t>
    </r>
    <r>
      <rPr>
        <sz val="8"/>
        <color indexed="8"/>
        <rFont val="Calibri"/>
        <family val="2"/>
      </rPr>
      <t>wybierz z listy rozwijanej)</t>
    </r>
  </si>
  <si>
    <r>
      <t xml:space="preserve">Opis zadań realizowanych w ramach przeciwdzialania COVID we współpracy wraz ze wskazaniem Podmiotów współpracująch przy ich realizcji </t>
    </r>
    <r>
      <rPr>
        <b/>
        <sz val="8"/>
        <color indexed="8"/>
        <rFont val="Calibri"/>
        <family val="2"/>
      </rPr>
      <t>(max 500 znaków)</t>
    </r>
  </si>
  <si>
    <r>
      <rPr>
        <b/>
        <sz val="11"/>
        <color indexed="8"/>
        <rFont val="Calibri"/>
        <family val="2"/>
      </rPr>
      <t xml:space="preserve">Wskaż dla każdej Placówki: </t>
    </r>
    <r>
      <rPr>
        <sz val="11"/>
        <color theme="1"/>
        <rFont val="Calibri"/>
        <family val="2"/>
      </rPr>
      <t xml:space="preserve">
Nazwę, adres i typ Placówki oraz kalkulację 
Premie: liczba pracowników x kwota x liczba miesięcy 
Nagrody: liczba pracowników x kwota x liczba miesięcy 
Dodatki: liczba pracowników x kwota x liczba miesięcy</t>
    </r>
  </si>
  <si>
    <r>
      <t xml:space="preserve">Poprawa bezpieczeństwa pracowników OPS/PCPR*, a w konsekwencji również osób korzystających z ich usług  </t>
    </r>
    <r>
      <rPr>
        <sz val="8"/>
        <color indexed="8"/>
        <rFont val="Calibri"/>
        <family val="2"/>
      </rPr>
      <t>(*niepotrzebne skreślić/usunąć)</t>
    </r>
  </si>
  <si>
    <r>
      <t xml:space="preserve">Poprawa warunków pracy ….... </t>
    </r>
    <r>
      <rPr>
        <sz val="8"/>
        <color indexed="8"/>
        <rFont val="Calibri"/>
        <family val="2"/>
      </rPr>
      <t>(wskazać liczbę)</t>
    </r>
    <r>
      <rPr>
        <sz val="11"/>
        <color theme="1"/>
        <rFont val="Calibri"/>
        <family val="2"/>
      </rPr>
      <t xml:space="preserve"> pracowników Placówek powiatu …............................ </t>
    </r>
    <r>
      <rPr>
        <sz val="8"/>
        <color indexed="8"/>
        <rFont val="Calibri"/>
        <family val="2"/>
      </rPr>
      <t>(wskaż nazwę powiatu) (dotyczy tylko powiatów biorących udział w testowaniu modelu kooperacji: bocheński, oświęcimski, tatrzański, nowotarski, gorlicki)</t>
    </r>
  </si>
  <si>
    <t>Oświadczam, że przed zawarciem umowy o udzieleniu pomocy finansowej, poinformuję pisemnie Regionalny Ośrodek Polityki Społecznej w Krakowie o wszelkich zmianach w oświadczeniach i dokumentacji powstałych w okresie pomiędzy złożeniem Wniosku a podpisaniem Umowy.</t>
  </si>
  <si>
    <t>Oświadczam, że będę przechowywał/-a w swojej siedzibie dokumentację dotyczącą wniosku o udzielenie pomocy finansowej przez okres wskazany w Umowie o udzieleniu pomocy finansowej.</t>
  </si>
  <si>
    <t xml:space="preserve">Niniejszym oświadczam, że:
- przed upływem trzech lat od daty zakończenia naboru wniosków nie pozostawałem/-am w stosunku pracy ani nie wykonywałem/-am  pracy w ramach stosunku cywilnoprawnego (np. umowa o dzieło, umowa zlecenia, umowa o świadczenie usług) na rzecz Wnioskodawcy. W przypadku stwierdzenia takiej zależności zobowiązuję się do niezwłocznego poinformowania o tym fakcie Dyrektora ROPS w Krakowie i wycofania się z oceny tego wniosku, 
- nie pozostaję w związku małżeńskim albo w stosunku pokrewieństwa lub powinowactwa w linii prostej, pokrewieństwa lub powinowactwa w linii bocznej do drugiego stopnia i nie jestem związany/-a z tytułu przysposobienia, opieki, kurateli z urzędującymi członkami organów zarządzających lub nadzorczych Wnioskodawcy. W przypadku stwierdzenia takiej zależności zobowiązuję się do niezwłocznego poinformowania o tym fakcie Dyrektora ROPS w Krakowie i wycofania się z oceny tego wniosku,
- nie pozostaję z Wnioskodawcą w takim stosunku prawnym lub faktycznym, że może to budzić uzasadnione wątpliwości co do mojej bezstronności, w szczególności nie jestem wspólnikiem ani członkiem jego organu zarządzającego lub nadzorczego. W przypadku stwierdzenia takiej zależności zobowiązuję się do niezwłocznego poinformowania o tym fakcie Dyrektora ROPS w Krakowie i wycofania się z oceny tego wniosku,
-    zobowiązuję się, że będę wypełniać moje obowiązki w sposób uczciwy i sprawiedliwy, zgodnie z posiadaną wiedzą,
-   zobowiązuję się do zachowania w tajemnicy i zaufaniu wszystkich informacji i dokumentów ujawnionych mi lub wytworzonych przeze mnie lub przygotowanych przeze mnie w trakcie lub jako rezultat oceny i zgadzam się, że informacje te powinny być użyte tylko dla celów niniejszej oceny i nie powinny być ujawnione stronom trzecim.
</t>
  </si>
  <si>
    <t>6. Wniosek został podpisany przez osoby upoważnione do reprezentowania i składania oświadczeń woli w imieniu JST</t>
  </si>
  <si>
    <t>8. Wnioskodawca realizuje zadania związane z przeciwdziałaniem COVID we współpracy z co najmniej 1 Podmiotem współpracującym</t>
  </si>
  <si>
    <r>
      <t xml:space="preserve">I 
</t>
    </r>
    <r>
      <rPr>
        <sz val="9"/>
        <color indexed="8"/>
        <rFont val="Calibri"/>
        <family val="2"/>
      </rPr>
      <t xml:space="preserve">doposażenie stanowisk pracy w OPS/PCPR i Podmiotach współpracujących (jeśli dotyczy) w środki ochrony indywidualnej oraz w sprzęt i wyposażenie niezbędne do walki z epidemią </t>
    </r>
  </si>
  <si>
    <t>B. Dane OPS/PCPR* oraz Podmiotów współpracujących, którym udzielono wsparcia w ramach przyznanej pomocy finansowej (*niepotrzebne skreślić)</t>
  </si>
  <si>
    <t>* w razie potrzeby dodać kolejne wiersze</t>
  </si>
  <si>
    <r>
      <t xml:space="preserve">Poprawa bezpieczeństwa pracowników OPS/PCPR*, a w konsekwencji również osób korzystających z ich usług  </t>
    </r>
    <r>
      <rPr>
        <sz val="8"/>
        <color indexed="8"/>
        <rFont val="Calibri"/>
        <family val="2"/>
      </rPr>
      <t>(*niepotrzebne skreślić)</t>
    </r>
  </si>
  <si>
    <r>
      <t xml:space="preserve">Poprawa bezpieczeństwa pracowników ...… </t>
    </r>
    <r>
      <rPr>
        <sz val="8"/>
        <color indexed="8"/>
        <rFont val="Calibri"/>
        <family val="2"/>
      </rPr>
      <t xml:space="preserve">(wskazać liczbę) </t>
    </r>
    <r>
      <rPr>
        <sz val="11"/>
        <color theme="1"/>
        <rFont val="Calibri"/>
        <family val="2"/>
      </rPr>
      <t xml:space="preserve">Podmiotów współpracujących z OPS/PCPR*, a w konsekwencji również osób korzystających z ich usług </t>
    </r>
    <r>
      <rPr>
        <sz val="8"/>
        <color indexed="8"/>
        <rFont val="Calibri"/>
        <family val="2"/>
      </rPr>
      <t>(dotyczy tylko JST, które wskazałay zadanie do realizacji we współpracy z innym Podmiotem w części C)  (*niepotrzebne skreślić)</t>
    </r>
  </si>
  <si>
    <r>
      <t xml:space="preserve">Poprawa warunków pracy ….... </t>
    </r>
    <r>
      <rPr>
        <sz val="8"/>
        <color indexed="8"/>
        <rFont val="Calibri"/>
        <family val="2"/>
      </rPr>
      <t>(wskazać liczbę)</t>
    </r>
    <r>
      <rPr>
        <sz val="11"/>
        <color theme="1"/>
        <rFont val="Calibri"/>
        <family val="2"/>
      </rPr>
      <t xml:space="preserve"> pracowników Placówek powiatu …...................  </t>
    </r>
    <r>
      <rPr>
        <sz val="8"/>
        <color indexed="8"/>
        <rFont val="Calibri"/>
        <family val="2"/>
      </rPr>
      <t>(wskaż nazwę) (dotyczy tylko powiatów biorących udział w testowaniu modelu kooperacji: bocheński, oświęcimski, tatrzański, nowotarski, gorlicki)</t>
    </r>
  </si>
  <si>
    <t>Szczegółowa kalkulacja kosztów w ramach II komponentu w poszczególnych Placówkach</t>
  </si>
  <si>
    <t>KATALOG MAKSYMALNYCH STAWEK JEDNOSTKOWYCH DLA POSZCZEGÓLNYCH KATEGORII WYDATKÓW</t>
  </si>
  <si>
    <t>Środki ochrony indywidualnej</t>
  </si>
  <si>
    <t>Maksymalna stawka jednostkowa brutto w PLN</t>
  </si>
  <si>
    <t>Maseczka bawełniana/włókninowa niemedyczna</t>
  </si>
  <si>
    <t>Maseczka chirurgiczna jednorazowa</t>
  </si>
  <si>
    <t>Maseczka z filtrem FFP2</t>
  </si>
  <si>
    <t>Maseczka z filtrem FFP3</t>
  </si>
  <si>
    <t>Gogle ochronne</t>
  </si>
  <si>
    <t>Przyłbica ochronna</t>
  </si>
  <si>
    <t>Rękawiczki jednorazowe (opak. 100 szt.) nitrylowe/lateksowe</t>
  </si>
  <si>
    <t>9.</t>
  </si>
  <si>
    <t>Fartuch ochronny z włókniny</t>
  </si>
  <si>
    <t>10.</t>
  </si>
  <si>
    <t>11.</t>
  </si>
  <si>
    <t xml:space="preserve">Czepek ochronny </t>
  </si>
  <si>
    <t>12.</t>
  </si>
  <si>
    <t>Kombinezon ochronny</t>
  </si>
  <si>
    <t>13.</t>
  </si>
  <si>
    <t>Ochraniacze na buty</t>
  </si>
  <si>
    <t>14.</t>
  </si>
  <si>
    <t>Środek do dezynfekcji powierzchni - litr</t>
  </si>
  <si>
    <t>15.</t>
  </si>
  <si>
    <t>16.</t>
  </si>
  <si>
    <t>Środek do dezynfekcji ciała - litr</t>
  </si>
  <si>
    <t>17.</t>
  </si>
  <si>
    <t>18.</t>
  </si>
  <si>
    <t>19.</t>
  </si>
  <si>
    <t>20.</t>
  </si>
  <si>
    <t>21.</t>
  </si>
  <si>
    <t>Termometr bezdotykowy</t>
  </si>
  <si>
    <t>Oczyszczacz powietrza</t>
  </si>
  <si>
    <t>Ozonator wraz ze środkami eksploatacyjnymi</t>
  </si>
  <si>
    <t>Mata dezynfekcyjna</t>
  </si>
  <si>
    <t xml:space="preserve">Dozownik/podajniki do środków dezynfekujących i higienicznych </t>
  </si>
  <si>
    <t>b) środki i sprzęt służący do dezynfekcji:</t>
  </si>
  <si>
    <t>a) środki ochrony osobistej:</t>
  </si>
  <si>
    <t>Lampa wirusobójcza</t>
  </si>
  <si>
    <t>c) sprzęt i wyposażenie, za wyjątkiem środków trwałych:</t>
  </si>
  <si>
    <t>d) usługi dezynfekcji pomiesczeń i sprzętu:</t>
  </si>
  <si>
    <t>usługa dezynfekcji m2</t>
  </si>
  <si>
    <t>Przegroda ochronna plexi (szt)</t>
  </si>
  <si>
    <t>przegrody ochronne plexi</t>
  </si>
  <si>
    <t xml:space="preserve">c) Zakup sprzętu i wyposażenia: termometrów bezdotykowych, przegród ochronnych plexi, lamp wirusobójczych, mat dezynfekcyjnych, ozonatorów, oczyszczaczy powietrza. </t>
  </si>
  <si>
    <t>dla zadań realizowanych przez OPS/PCPR</t>
  </si>
  <si>
    <t xml:space="preserve">Oświadczam, że żaden element zadania dofinansowanego ze środków Europejskiego Funduszu Społecznego, ujęty jako wydatek kwalifikowalny we wniosku o udzielenie pomocy i wniosku o refundację, nie był/nie jest/nie będzie przedłożony do rozliczenia, poświadczenia, refundacji w ramach innego instrumentu pomocowego finansowanego ze środków publicznych. </t>
  </si>
  <si>
    <t xml:space="preserve">Oświadczam, że nie zostałem wykluczony z możliwości otrzymania środków przeznaczonych na realizację programów finansowanych z udziałem środków europejskich. </t>
  </si>
  <si>
    <t xml:space="preserve">Klauzula informacyjna RODO </t>
  </si>
  <si>
    <t>1. Nazwa wnioskodawcy</t>
  </si>
  <si>
    <t xml:space="preserve">A.2 Adres siedziby </t>
  </si>
  <si>
    <r>
      <t>Poprawa bezpieczeństwa pracowników OPS/PCPR*, a w konsekwencji również osób korzystających z ich usług</t>
    </r>
    <r>
      <rPr>
        <sz val="8"/>
        <color indexed="8"/>
        <rFont val="Calibri"/>
        <family val="2"/>
      </rPr>
      <t xml:space="preserve"> (*niepotrzebne skreślić/usunąć)</t>
    </r>
    <r>
      <rPr>
        <sz val="11"/>
        <color theme="1"/>
        <rFont val="Calibri"/>
        <family val="2"/>
      </rPr>
      <t xml:space="preserve"> </t>
    </r>
  </si>
  <si>
    <r>
      <t xml:space="preserve">Cele zadania 
w związku z zagrożeniem rozprzestrzeniania się koronawirusa SARS-CoV-2 i potrzebie przeciwdziałania negatywnym skutkom COVID 
</t>
    </r>
    <r>
      <rPr>
        <sz val="8"/>
        <color indexed="8"/>
        <rFont val="Calibri"/>
        <family val="2"/>
      </rPr>
      <t>(wybierz z listy rozwijanej)</t>
    </r>
  </si>
  <si>
    <r>
      <t xml:space="preserve">Poprawa bezpieczeństwa pracowników Podmiotów współracujących z OPS/PCPR*, a w konsekwencji również osób korzystających z ich usług </t>
    </r>
    <r>
      <rPr>
        <sz val="8"/>
        <color indexed="8"/>
        <rFont val="Calibri"/>
        <family val="2"/>
      </rPr>
      <t>(dotyczy tylko JST, które wskazały zadanie do realizacji we współpracy z innym Podmiotem w części C) (*niepotrzebne skreślić/usunąć)</t>
    </r>
  </si>
  <si>
    <r>
      <rPr>
        <sz val="11"/>
        <color theme="1"/>
        <rFont val="Calibri"/>
        <family val="2"/>
      </rPr>
      <t xml:space="preserve">Liczba pracowników w przeliczeniu na etaty zatrudnionych w: 
OPS w przypadku wniosku składanego przez gminę 
lub 
PCPR w przypadku wniosku składanego przez powiat 
</t>
    </r>
    <r>
      <rPr>
        <b/>
        <u val="single"/>
        <sz val="11"/>
        <color indexed="8"/>
        <rFont val="Calibri"/>
        <family val="2"/>
      </rPr>
      <t>wg. stanu na dzień ogłoszenia naboru</t>
    </r>
  </si>
  <si>
    <t>Maksymalna wartość dofinansowania dla zadań realizowanych samodzielnie przez OPS/PCPR</t>
  </si>
  <si>
    <t>Maksymalna kwota dofinansowania z uwzględnieniem zadań realizowanych we współpracy z minimum 1 Podmiotem współpracującym</t>
  </si>
  <si>
    <r>
      <t xml:space="preserve">Koszt w zł 
z uwzględnieniem  zadań realizowanych we współpracy*
</t>
    </r>
    <r>
      <rPr>
        <b/>
        <sz val="8"/>
        <color indexed="8"/>
        <rFont val="Calibri"/>
        <family val="2"/>
      </rPr>
      <t>(łączny koszt całej kategorii) (*wypełnić tylko w przypadku wskazania powyżej zadań realizowanych we współracy z min. 1 Podmiotem)</t>
    </r>
  </si>
  <si>
    <t xml:space="preserve">z uwzględnieniem zadań realizowanych we współpracy </t>
  </si>
  <si>
    <r>
      <t xml:space="preserve">Poprawa bezpieczeństwa pracowników ...… </t>
    </r>
    <r>
      <rPr>
        <sz val="8"/>
        <color indexed="8"/>
        <rFont val="Calibri"/>
        <family val="2"/>
      </rPr>
      <t xml:space="preserve">(wskazać liczbę) </t>
    </r>
    <r>
      <rPr>
        <sz val="11"/>
        <color theme="1"/>
        <rFont val="Calibri"/>
        <family val="2"/>
      </rPr>
      <t xml:space="preserve">Podmiotów współpracujących z OPS/PCPR*, a w konsekwencji również osób korzystających z ich usług </t>
    </r>
    <r>
      <rPr>
        <sz val="8"/>
        <color indexed="8"/>
        <rFont val="Calibri"/>
        <family val="2"/>
      </rPr>
      <t>(dotyczy tylko JST, które wskazały zadanie do realizacji we współpracy z innym Podmiotem w części C) (*niepotrzebne skreślić/usunąć)</t>
    </r>
  </si>
  <si>
    <t>W imieniu podmiotu, który reprezentuję dobrowolnie deklaruję uczestnictwo w projekcie  pn. „KOOPERACJE 3D - model wielosektorowej współpracy na rzecz wsparcia osób i rodzin”, realizowanym przez  Województwo Małopolskie - Regionalny Ośrodek Polityki Społecznej  w Krakowie w ramach Programu Operacyjnego Wiedza Edukacja Rozwój 2014-2020 współfinansowanego ze środków Europejskiego Funduszu Społecznego.</t>
  </si>
  <si>
    <t>Oświadczam, że jestem uprawniony/-a do reprezentowania wnioskodawcy w zakresie objętym niniejszym wnioskiem i posiadam pełną zdolność do czynności prawnych.</t>
  </si>
  <si>
    <t>Oświadczam, że informacje zawarte w niniejszym wniosku, oświadczeniach oraz dołączonych jako załączniki dokumentach są zgodne ze stanem faktycznym i prawnym.</t>
  </si>
  <si>
    <t>Oświadczam, że jest mi znana odpowiedzialność karna za przedłożenie fałszywych lub stwierdzających nieprawdę dokumentów albo nierzetelnego oświadczenia dotyczącego okoliczności mających istotne znaczenie dla uzyskania dofinansowania w ramach niniejszego konkursu wynikająca z art. 286 oraz z art. 297 ustawy z dnia 6 czerwca 1997 roku - Kodeks karny (tj.: Dz.U. z 2019 r. poz. 1950 z późn. zm.).</t>
  </si>
  <si>
    <t>Oświadczam, iż zapoznałem(-am) się z Regulaminem przyznawania i wypłacania pomocy finansowej gminom i powiatom z województwa małopolskiego w ramach zadania pn. "Kooperacje przeciw COVID", realizowanego w projekcie "KOOPERACJE 3D - model wielosektorowej współpracy na rzecz wsparcia osób i rodzin" i akceptuję postanowienia w nim zawarte.</t>
  </si>
  <si>
    <t>Oświadczam, że jestem świadomy, iż wskazaną formą komunikacji i dokonywania czynności w postępowaniu w zakresie przyznania dofinansowania jest forma elektroniczna, realizowana za pomocą poczty elektronicznej lub telefoniczna.</t>
  </si>
  <si>
    <t>Oświadczam, że nie zostałem wykluczony z możliwości otrzymania dofinansowania na podstawie art. 9 ust. 1 pkt 2a ustawy z dn. 28 października 2002 r. o odpowiedzialności podmiotów zbiorowych za czyny zabronione pod groźbą kary.</t>
  </si>
  <si>
    <t>Oświadczam, że szacunkowa wartość wydatków została skalkulowana w oparciu o stawki mieszczące się w katalogu maksymalnych stawek jednostkowych dla poszczególnych kategorii wydatków określonych w załączniku nr 4 do  Regulaminu.</t>
  </si>
  <si>
    <t>10. Wnioskodawca złożył wniosek do komponentów, do których jest uprawniony (jeśli Wnioskodawca złożył wniosek do komponentu II to należy do grupy powiatów biorących udział w pilotażowym wdrożeniu modelu "KOOPERACJE 3D - model wielosektorowej współracy na tzecz wsaprcia osób i rodzin")</t>
  </si>
  <si>
    <t xml:space="preserve">1. Nazwa wnioskodawcy </t>
  </si>
  <si>
    <t xml:space="preserve">Miejsce i adres przechowywania dokumentacji 
z udzielonej pomocy finansowej </t>
  </si>
  <si>
    <t xml:space="preserve">ozonatory </t>
  </si>
  <si>
    <t>oczyszczacze powietrza</t>
  </si>
  <si>
    <t>dezynfekcja pomieszczeń i sprzętu</t>
  </si>
  <si>
    <t>Spełniają kryteria kwalifikowalności w zakresie określonym w Umowie o udzielenie pomocy finansowej oraz Regulaminie przyznawania i wypłacania pomocy finansowej gminom i powiatom z województwa małopolskiego w ramach zadania pn. "Kooperacje przeciw COVID", realizowanego w projekcie "KOOPERCJE 3D - model wielosektorowej współpracy na rzecz wsparcia osób i rodzin".</t>
  </si>
  <si>
    <t>Zostały ujęte w zaakceptowanym przez ROPS wniosku o udzielenie pomocy finansowej.</t>
  </si>
  <si>
    <t>Zostały poniesione w sposób celowy, racjonlny, efektywny, oszczędny, zgodnie z przepisami obowiązującego prawa oraz zgodnie z warunkami Umowy o udzielenie pomocy finansowej.</t>
  </si>
  <si>
    <t>Zostały udokumentowane w formie dokumentów księgowych.</t>
  </si>
  <si>
    <t>Nie zostały zrefundowane lub pokryte w ramach innych środków publicznych (podwójnie sfinansowane).</t>
  </si>
  <si>
    <t>Nie obejmują kosztów administracyjnych (w tym kosztów prowadzenia rachunku bankowego, obsługi księgowej, kosztów biurowych - telefon, czynsz, prąd), kosztów wynagrodzeń kadry zaangażowanej w obsługę projektu, koszty usług medycznych oraz koszty związane z promocją/informacją.</t>
  </si>
  <si>
    <t>Obejmują koszty podatku o towarów i usług (VAT) ze względu na brak prawnej możliwości odzyskania VAT przez Wnioskodawcę.</t>
  </si>
  <si>
    <t>Zostały poniesione zgodnie z przeznaczeniem udzielonej pomocy finansowej.</t>
  </si>
  <si>
    <t>Czytelny podpis/Podpis i pieczęć imienna</t>
  </si>
  <si>
    <r>
      <t xml:space="preserve"> </t>
    </r>
    <r>
      <rPr>
        <b/>
        <sz val="8"/>
        <color indexed="8"/>
        <rFont val="Calibri"/>
        <family val="2"/>
      </rPr>
      <t>Załącznik nr 1 do Regulaminu przyznawania i wypłacania pomocy finansowej gminom i powiatom z województwa małopolskiego w ramach zadania pn. "Kooperacje przeciw COVID", realizowanego w projekcie "KOOPERACJE 3D - model wielosektorowej współpracy na rzecz wsparcia osób i rodzin"</t>
    </r>
  </si>
  <si>
    <r>
      <t xml:space="preserve"> </t>
    </r>
    <r>
      <rPr>
        <b/>
        <sz val="8"/>
        <color indexed="8"/>
        <rFont val="Calibri"/>
        <family val="2"/>
      </rPr>
      <t>Załącznik nr 2 do Regulaminu przyznawania i wypłacania pomocy finansowej gminom i powiatom z województwa małopolskiego w ramach zadania pn. "Kooperacje przeciw COVID", realizowanego w projekcie "KOOPERACJE 3D - model wielosektorowej współpracy na rzecz wsparcia osób i rodzin"</t>
    </r>
  </si>
  <si>
    <r>
      <t xml:space="preserve"> </t>
    </r>
    <r>
      <rPr>
        <b/>
        <sz val="8"/>
        <color indexed="8"/>
        <rFont val="Calibri"/>
        <family val="2"/>
      </rPr>
      <t>Załącznik nr 3 do Regulaminu przyznawania i wypłacania pomocy finansowej gminom i powiatom z województwa małopolskiego w ramach zadania pn. "Kooperacje przeciw COVID", realizowanego w projekcie "KOOPERACJE 3D - model wielosektorowej współpracy na rzecz wsparcia osób i rodzin"</t>
    </r>
  </si>
  <si>
    <r>
      <t xml:space="preserve"> </t>
    </r>
    <r>
      <rPr>
        <b/>
        <sz val="8"/>
        <color indexed="8"/>
        <rFont val="Calibri"/>
        <family val="2"/>
      </rPr>
      <t>Załącznik nr 4 do Regulaminu przyznawania i wypłacania pomocy finansowej gminom i powiatom z województwa małopolskiego w ramach zadania pn. "Kooperacje przeciw COVID", realizowanego w projekcie "KOOPERACJE 3D - model wielosektorowej współpracy na rzecz wsparcia osób i rodzin"</t>
    </r>
  </si>
  <si>
    <r>
      <t xml:space="preserve">Koszt w zł 
dla zadań realizowanych samodzielnie przez OPS/PCPR
</t>
    </r>
    <r>
      <rPr>
        <b/>
        <sz val="8"/>
        <color indexed="8"/>
        <rFont val="Calibri"/>
        <family val="2"/>
      </rPr>
      <t>(łączny koszt całej kategorii)</t>
    </r>
  </si>
  <si>
    <t>miasto na prawach powiatu</t>
  </si>
  <si>
    <t>gmina/powiat</t>
  </si>
  <si>
    <t>miasto do 150</t>
  </si>
  <si>
    <t>miasto &gt;150-300</t>
  </si>
  <si>
    <t>miasto &gt;300</t>
  </si>
  <si>
    <t>Projekt "KOOPERACJE 3D - model wielosektorowej współpracy na rzecz wsparcia osób i rodzin"</t>
  </si>
  <si>
    <t>Sprawozdanie rzeczowo-finansowe</t>
  </si>
  <si>
    <t>z realizacji zadania „Kooperacje przeciw COVID”</t>
  </si>
  <si>
    <t>Data wpływu sprawozdania</t>
  </si>
  <si>
    <t>RAZEM KWOTA DO ROZLICZENIA</t>
  </si>
  <si>
    <t>Oświadczam, że zrealizowane działania objęte sprawozdaniem rzeczowo-finansowym zostały poniesione zgodnie z zasadami określonymi w Regulaminie przyznawania i wypłacania pomocy finansowej gminom i powiatom z województwa małopolskiego w ramach zadania pn. "Kooperacje przeciw COVID"</t>
  </si>
  <si>
    <t>W imielniu podmiotu, który reprezentuję oświadczam, że poniesione wydatki wykazane w niniejszym sprawozdaniu:</t>
  </si>
  <si>
    <t xml:space="preserve">Jednocześnie oświadczam, że wszystkie podane w sprawozdaniu rzeczowo-finansowym informacje są zgodne z aktualnym stanem prawnym i faktycznym.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</si>
</sst>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0\-000\-00\-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,Italic"/>
      <family val="0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12"/>
      <color theme="1"/>
      <name val="Arial Narrow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,Italic"/>
      <family val="0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i/>
      <sz val="12"/>
      <color theme="1"/>
      <name val="Arial Narrow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4"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44" fillId="0" borderId="0" xfId="44" applyAlignment="1">
      <alignment vertical="center"/>
    </xf>
    <xf numFmtId="0" fontId="58" fillId="0" borderId="11" xfId="0" applyFont="1" applyBorder="1" applyAlignment="1">
      <alignment vertical="center" wrapText="1"/>
    </xf>
    <xf numFmtId="0" fontId="58" fillId="33" borderId="12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9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2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2" fontId="52" fillId="0" borderId="10" xfId="0" applyNumberFormat="1" applyFont="1" applyBorder="1" applyAlignment="1">
      <alignment horizontal="right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8" fillId="33" borderId="19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vertical="center" wrapText="1"/>
    </xf>
    <xf numFmtId="0" fontId="52" fillId="34" borderId="20" xfId="0" applyFont="1" applyFill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center" wrapText="1"/>
    </xf>
    <xf numFmtId="0" fontId="58" fillId="34" borderId="19" xfId="0" applyFont="1" applyFill="1" applyBorder="1" applyAlignment="1">
      <alignment vertical="center" wrapText="1"/>
    </xf>
    <xf numFmtId="0" fontId="58" fillId="34" borderId="11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58" fillId="0" borderId="19" xfId="0" applyFont="1" applyBorder="1" applyAlignment="1">
      <alignment horizontal="right" vertical="center" wrapText="1"/>
    </xf>
    <xf numFmtId="0" fontId="52" fillId="0" borderId="1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right" vertical="center" wrapText="1"/>
    </xf>
    <xf numFmtId="0" fontId="0" fillId="0" borderId="24" xfId="0" applyBorder="1" applyAlignment="1">
      <alignment vertical="center" wrapText="1"/>
    </xf>
    <xf numFmtId="0" fontId="52" fillId="17" borderId="20" xfId="52" applyFont="1" applyFill="1" applyBorder="1" applyAlignment="1">
      <alignment horizontal="center" vertical="center"/>
      <protection/>
    </xf>
    <xf numFmtId="0" fontId="52" fillId="17" borderId="20" xfId="52" applyFont="1" applyFill="1" applyBorder="1" applyAlignment="1">
      <alignment horizontal="center" vertical="center" wrapText="1"/>
      <protection/>
    </xf>
    <xf numFmtId="0" fontId="0" fillId="0" borderId="20" xfId="52" applyBorder="1" applyAlignment="1">
      <alignment horizontal="center" vertical="center"/>
      <protection/>
    </xf>
    <xf numFmtId="0" fontId="0" fillId="0" borderId="20" xfId="52" applyBorder="1" applyAlignment="1">
      <alignment horizontal="left" vertical="center"/>
      <protection/>
    </xf>
    <xf numFmtId="3" fontId="0" fillId="0" borderId="20" xfId="52" applyNumberFormat="1" applyBorder="1" applyAlignment="1">
      <alignment horizontal="center" vertical="center"/>
      <protection/>
    </xf>
    <xf numFmtId="0" fontId="60" fillId="0" borderId="20" xfId="52" applyFont="1" applyBorder="1" applyAlignment="1">
      <alignment horizontal="left" vertical="center" wrapText="1"/>
      <protection/>
    </xf>
    <xf numFmtId="0" fontId="29" fillId="0" borderId="25" xfId="52" applyFont="1" applyBorder="1" applyAlignment="1">
      <alignment horizontal="left" vertical="center"/>
      <protection/>
    </xf>
    <xf numFmtId="0" fontId="0" fillId="0" borderId="20" xfId="52" applyFont="1" applyBorder="1" applyAlignment="1">
      <alignment horizontal="left" vertical="center"/>
      <protection/>
    </xf>
    <xf numFmtId="0" fontId="0" fillId="0" borderId="20" xfId="52" applyFont="1" applyBorder="1" applyAlignment="1">
      <alignment horizontal="left" vertical="center" wrapText="1"/>
      <protection/>
    </xf>
    <xf numFmtId="20" fontId="58" fillId="0" borderId="10" xfId="0" applyNumberFormat="1" applyFont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57" fillId="0" borderId="0" xfId="0" applyFont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58" fillId="33" borderId="12" xfId="0" applyFont="1" applyFill="1" applyBorder="1" applyAlignment="1" applyProtection="1">
      <alignment vertical="center" wrapText="1"/>
      <protection/>
    </xf>
    <xf numFmtId="0" fontId="58" fillId="0" borderId="10" xfId="0" applyFont="1" applyBorder="1" applyAlignment="1" applyProtection="1">
      <alignment vertical="center" wrapText="1"/>
      <protection/>
    </xf>
    <xf numFmtId="0" fontId="58" fillId="33" borderId="10" xfId="0" applyFont="1" applyFill="1" applyBorder="1" applyAlignment="1" applyProtection="1">
      <alignment vertical="center" wrapText="1"/>
      <protection/>
    </xf>
    <xf numFmtId="0" fontId="52" fillId="0" borderId="0" xfId="0" applyFont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0" fillId="33" borderId="23" xfId="0" applyFill="1" applyBorder="1" applyAlignment="1" applyProtection="1">
      <alignment vertical="center" wrapText="1"/>
      <protection/>
    </xf>
    <xf numFmtId="0" fontId="0" fillId="33" borderId="21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4" borderId="19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26" xfId="0" applyFill="1" applyBorder="1" applyAlignment="1" applyProtection="1">
      <alignment vertical="center" wrapText="1"/>
      <protection/>
    </xf>
    <xf numFmtId="0" fontId="0" fillId="34" borderId="27" xfId="0" applyFill="1" applyBorder="1" applyAlignment="1" applyProtection="1">
      <alignment vertical="center" wrapText="1"/>
      <protection/>
    </xf>
    <xf numFmtId="0" fontId="0" fillId="34" borderId="20" xfId="0" applyFill="1" applyBorder="1" applyAlignment="1" applyProtection="1">
      <alignment vertical="center" wrapText="1"/>
      <protection/>
    </xf>
    <xf numFmtId="0" fontId="0" fillId="34" borderId="28" xfId="0" applyFill="1" applyBorder="1" applyAlignment="1" applyProtection="1">
      <alignment vertical="center" wrapText="1"/>
      <protection/>
    </xf>
    <xf numFmtId="0" fontId="0" fillId="34" borderId="29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43" fontId="61" fillId="0" borderId="19" xfId="42" applyFont="1" applyFill="1" applyBorder="1" applyAlignment="1" applyProtection="1">
      <alignment horizontal="center" vertical="top" wrapText="1"/>
      <protection/>
    </xf>
    <xf numFmtId="0" fontId="62" fillId="34" borderId="19" xfId="0" applyFont="1" applyFill="1" applyBorder="1" applyAlignment="1" applyProtection="1">
      <alignment horizontal="center" vertical="top" wrapText="1"/>
      <protection/>
    </xf>
    <xf numFmtId="43" fontId="61" fillId="0" borderId="11" xfId="42" applyFont="1" applyFill="1" applyBorder="1" applyAlignment="1" applyProtection="1">
      <alignment horizontal="center" vertical="top" wrapText="1"/>
      <protection/>
    </xf>
    <xf numFmtId="0" fontId="59" fillId="0" borderId="0" xfId="0" applyFont="1" applyBorder="1" applyAlignment="1" applyProtection="1">
      <alignment horizontal="left" vertical="top" wrapText="1"/>
      <protection/>
    </xf>
    <xf numFmtId="0" fontId="52" fillId="34" borderId="16" xfId="0" applyFont="1" applyFill="1" applyBorder="1" applyAlignment="1" applyProtection="1">
      <alignment horizontal="center" vertical="center" wrapText="1"/>
      <protection/>
    </xf>
    <xf numFmtId="0" fontId="63" fillId="34" borderId="16" xfId="0" applyFont="1" applyFill="1" applyBorder="1" applyAlignment="1" applyProtection="1">
      <alignment horizontal="center" vertical="center" wrapText="1"/>
      <protection/>
    </xf>
    <xf numFmtId="0" fontId="52" fillId="34" borderId="30" xfId="0" applyFont="1" applyFill="1" applyBorder="1" applyAlignment="1" applyProtection="1">
      <alignment horizontal="center" vertical="center" wrapText="1"/>
      <protection/>
    </xf>
    <xf numFmtId="0" fontId="64" fillId="34" borderId="3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64" fillId="34" borderId="20" xfId="0" applyFont="1" applyFill="1" applyBorder="1" applyAlignment="1" applyProtection="1">
      <alignment vertical="center" wrapText="1"/>
      <protection/>
    </xf>
    <xf numFmtId="0" fontId="64" fillId="34" borderId="32" xfId="0" applyFont="1" applyFill="1" applyBorder="1" applyAlignment="1" applyProtection="1">
      <alignment vertical="center" wrapText="1"/>
      <protection/>
    </xf>
    <xf numFmtId="2" fontId="52" fillId="0" borderId="19" xfId="0" applyNumberFormat="1" applyFont="1" applyBorder="1" applyAlignment="1" applyProtection="1">
      <alignment horizontal="right" vertical="center" wrapText="1"/>
      <protection/>
    </xf>
    <xf numFmtId="0" fontId="64" fillId="34" borderId="33" xfId="0" applyFont="1" applyFill="1" applyBorder="1" applyAlignment="1" applyProtection="1">
      <alignment vertical="center" wrapText="1"/>
      <protection/>
    </xf>
    <xf numFmtId="0" fontId="64" fillId="34" borderId="25" xfId="0" applyFont="1" applyFill="1" applyBorder="1" applyAlignment="1" applyProtection="1">
      <alignment vertical="center" wrapText="1"/>
      <protection/>
    </xf>
    <xf numFmtId="0" fontId="52" fillId="34" borderId="19" xfId="0" applyFont="1" applyFill="1" applyBorder="1" applyAlignment="1" applyProtection="1">
      <alignment horizontal="center" vertical="top" wrapText="1"/>
      <protection/>
    </xf>
    <xf numFmtId="2" fontId="52" fillId="0" borderId="10" xfId="0" applyNumberFormat="1" applyFont="1" applyBorder="1" applyAlignment="1" applyProtection="1">
      <alignment horizontal="right" vertical="center" wrapText="1"/>
      <protection/>
    </xf>
    <xf numFmtId="2" fontId="52" fillId="0" borderId="19" xfId="0" applyNumberFormat="1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0" borderId="19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 indent="4"/>
      <protection/>
    </xf>
    <xf numFmtId="0" fontId="0" fillId="0" borderId="0" xfId="0" applyAlignment="1" applyProtection="1">
      <alignment horizontal="justify" vertical="center"/>
      <protection/>
    </xf>
    <xf numFmtId="0" fontId="44" fillId="0" borderId="0" xfId="44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65" fillId="0" borderId="0" xfId="0" applyFont="1" applyAlignment="1" applyProtection="1">
      <alignment horizontal="justify" vertical="center"/>
      <protection/>
    </xf>
    <xf numFmtId="0" fontId="66" fillId="0" borderId="0" xfId="0" applyFont="1" applyAlignment="1" applyProtection="1">
      <alignment horizontal="justify" vertical="center"/>
      <protection/>
    </xf>
    <xf numFmtId="0" fontId="67" fillId="0" borderId="0" xfId="0" applyFont="1" applyAlignment="1" applyProtection="1">
      <alignment horizontal="justify" vertical="center"/>
      <protection/>
    </xf>
    <xf numFmtId="0" fontId="44" fillId="0" borderId="0" xfId="44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166" fontId="0" fillId="0" borderId="23" xfId="0" applyNumberFormat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2" fontId="0" fillId="0" borderId="13" xfId="0" applyNumberForma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right" vertical="center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horizontal="right" vertical="center" wrapText="1"/>
      <protection locked="0"/>
    </xf>
    <xf numFmtId="0" fontId="52" fillId="34" borderId="16" xfId="0" applyFont="1" applyFill="1" applyBorder="1" applyAlignment="1" applyProtection="1">
      <alignment horizontal="center" vertical="center"/>
      <protection/>
    </xf>
    <xf numFmtId="0" fontId="52" fillId="0" borderId="34" xfId="0" applyFont="1" applyBorder="1" applyAlignment="1" applyProtection="1">
      <alignment horizontal="center" vertical="center"/>
      <protection/>
    </xf>
    <xf numFmtId="0" fontId="52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0" fontId="58" fillId="0" borderId="11" xfId="0" applyFont="1" applyBorder="1" applyAlignment="1" applyProtection="1">
      <alignment vertical="center" wrapText="1"/>
      <protection/>
    </xf>
    <xf numFmtId="0" fontId="52" fillId="34" borderId="25" xfId="0" applyFont="1" applyFill="1" applyBorder="1" applyAlignment="1">
      <alignment horizontal="center" vertical="top" wrapText="1"/>
    </xf>
    <xf numFmtId="0" fontId="0" fillId="34" borderId="36" xfId="0" applyFill="1" applyBorder="1" applyAlignment="1" applyProtection="1">
      <alignment vertical="center" wrapText="1"/>
      <protection/>
    </xf>
    <xf numFmtId="0" fontId="52" fillId="34" borderId="37" xfId="0" applyFont="1" applyFill="1" applyBorder="1" applyAlignment="1" applyProtection="1">
      <alignment horizontal="left" vertical="center" wrapText="1"/>
      <protection/>
    </xf>
    <xf numFmtId="0" fontId="52" fillId="34" borderId="31" xfId="0" applyFont="1" applyFill="1" applyBorder="1" applyAlignment="1" applyProtection="1">
      <alignment horizontal="left" vertical="center" wrapText="1"/>
      <protection/>
    </xf>
    <xf numFmtId="0" fontId="52" fillId="34" borderId="13" xfId="0" applyFont="1" applyFill="1" applyBorder="1" applyAlignment="1" applyProtection="1">
      <alignment horizontal="left" vertical="center" wrapText="1"/>
      <protection/>
    </xf>
    <xf numFmtId="0" fontId="52" fillId="0" borderId="38" xfId="0" applyFont="1" applyFill="1" applyBorder="1" applyAlignment="1" applyProtection="1">
      <alignment horizontal="left" vertical="center" wrapText="1"/>
      <protection/>
    </xf>
    <xf numFmtId="0" fontId="52" fillId="0" borderId="39" xfId="0" applyFont="1" applyFill="1" applyBorder="1" applyAlignment="1" applyProtection="1">
      <alignment horizontal="left" vertical="center" wrapText="1"/>
      <protection/>
    </xf>
    <xf numFmtId="0" fontId="52" fillId="34" borderId="22" xfId="0" applyFont="1" applyFill="1" applyBorder="1" applyAlignment="1" applyProtection="1">
      <alignment vertical="center" wrapText="1"/>
      <protection/>
    </xf>
    <xf numFmtId="0" fontId="52" fillId="34" borderId="19" xfId="0" applyFont="1" applyFill="1" applyBorder="1" applyAlignment="1" applyProtection="1">
      <alignment horizontal="center" vertical="center" wrapText="1"/>
      <protection/>
    </xf>
    <xf numFmtId="2" fontId="62" fillId="34" borderId="19" xfId="0" applyNumberFormat="1" applyFont="1" applyFill="1" applyBorder="1" applyAlignment="1" applyProtection="1">
      <alignment vertical="center" wrapText="1"/>
      <protection/>
    </xf>
    <xf numFmtId="0" fontId="64" fillId="34" borderId="33" xfId="0" applyFont="1" applyFill="1" applyBorder="1" applyAlignment="1" applyProtection="1">
      <alignment vertical="top" wrapText="1"/>
      <protection/>
    </xf>
    <xf numFmtId="0" fontId="62" fillId="34" borderId="19" xfId="0" applyFont="1" applyFill="1" applyBorder="1" applyAlignment="1" applyProtection="1">
      <alignment vertical="top" wrapText="1"/>
      <protection/>
    </xf>
    <xf numFmtId="0" fontId="64" fillId="34" borderId="20" xfId="0" applyFont="1" applyFill="1" applyBorder="1" applyAlignment="1" applyProtection="1">
      <alignment horizontal="left" vertical="top" wrapText="1"/>
      <protection/>
    </xf>
    <xf numFmtId="0" fontId="69" fillId="34" borderId="19" xfId="0" applyFont="1" applyFill="1" applyBorder="1" applyAlignment="1" applyProtection="1">
      <alignment vertical="top" wrapText="1"/>
      <protection/>
    </xf>
    <xf numFmtId="0" fontId="62" fillId="34" borderId="19" xfId="0" applyFont="1" applyFill="1" applyBorder="1" applyAlignment="1" applyProtection="1">
      <alignment vertical="center" wrapText="1"/>
      <protection/>
    </xf>
    <xf numFmtId="2" fontId="52" fillId="34" borderId="27" xfId="0" applyNumberFormat="1" applyFont="1" applyFill="1" applyBorder="1" applyAlignment="1" applyProtection="1">
      <alignment horizontal="right" vertical="center" wrapText="1"/>
      <protection/>
    </xf>
    <xf numFmtId="0" fontId="64" fillId="34" borderId="40" xfId="0" applyFont="1" applyFill="1" applyBorder="1" applyAlignment="1" applyProtection="1">
      <alignment vertical="center" wrapText="1"/>
      <protection/>
    </xf>
    <xf numFmtId="0" fontId="64" fillId="34" borderId="34" xfId="0" applyFont="1" applyFill="1" applyBorder="1" applyAlignment="1" applyProtection="1">
      <alignment vertical="center" wrapText="1"/>
      <protection/>
    </xf>
    <xf numFmtId="0" fontId="64" fillId="34" borderId="41" xfId="0" applyFont="1" applyFill="1" applyBorder="1" applyAlignment="1" applyProtection="1">
      <alignment vertical="center" wrapText="1"/>
      <protection/>
    </xf>
    <xf numFmtId="2" fontId="52" fillId="34" borderId="19" xfId="0" applyNumberFormat="1" applyFont="1" applyFill="1" applyBorder="1" applyAlignment="1" applyProtection="1">
      <alignment horizontal="right" vertical="center" wrapText="1"/>
      <protection/>
    </xf>
    <xf numFmtId="2" fontId="52" fillId="34" borderId="12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left" vertical="center" wrapText="1"/>
      <protection locked="0"/>
    </xf>
    <xf numFmtId="0" fontId="52" fillId="0" borderId="32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64" fillId="0" borderId="31" xfId="0" applyFont="1" applyFill="1" applyBorder="1" applyAlignment="1" applyProtection="1">
      <alignment vertical="top" wrapText="1"/>
      <protection locked="0"/>
    </xf>
    <xf numFmtId="0" fontId="64" fillId="0" borderId="33" xfId="0" applyFont="1" applyFill="1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 wrapText="1"/>
      <protection locked="0"/>
    </xf>
    <xf numFmtId="2" fontId="0" fillId="0" borderId="42" xfId="0" applyNumberFormat="1" applyBorder="1" applyAlignment="1" applyProtection="1">
      <alignment vertical="top" wrapText="1"/>
      <protection locked="0"/>
    </xf>
    <xf numFmtId="0" fontId="62" fillId="0" borderId="20" xfId="0" applyFont="1" applyFill="1" applyBorder="1" applyAlignment="1" applyProtection="1">
      <alignment horizontal="left" vertical="top" wrapText="1"/>
      <protection locked="0"/>
    </xf>
    <xf numFmtId="0" fontId="62" fillId="0" borderId="33" xfId="0" applyFont="1" applyFill="1" applyBorder="1" applyAlignment="1" applyProtection="1">
      <alignment horizontal="left" vertical="top" wrapText="1"/>
      <protection locked="0"/>
    </xf>
    <xf numFmtId="0" fontId="62" fillId="0" borderId="25" xfId="0" applyFont="1" applyFill="1" applyBorder="1" applyAlignment="1" applyProtection="1">
      <alignment horizontal="left" vertical="top" wrapText="1"/>
      <protection locked="0"/>
    </xf>
    <xf numFmtId="0" fontId="64" fillId="0" borderId="20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right" vertical="center" wrapText="1"/>
      <protection locked="0"/>
    </xf>
    <xf numFmtId="0" fontId="0" fillId="0" borderId="24" xfId="0" applyBorder="1" applyAlignment="1" applyProtection="1">
      <alignment horizontal="right" vertical="center" wrapText="1"/>
      <protection locked="0"/>
    </xf>
    <xf numFmtId="0" fontId="0" fillId="0" borderId="33" xfId="0" applyBorder="1" applyAlignment="1" applyProtection="1">
      <alignment horizontal="right" vertical="center" wrapText="1"/>
      <protection locked="0"/>
    </xf>
    <xf numFmtId="0" fontId="64" fillId="0" borderId="43" xfId="0" applyFont="1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64" fillId="0" borderId="44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64" fillId="0" borderId="45" xfId="0" applyFont="1" applyFill="1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horizontal="center" vertical="center" wrapText="1"/>
      <protection/>
    </xf>
    <xf numFmtId="0" fontId="0" fillId="34" borderId="47" xfId="0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2" fontId="52" fillId="0" borderId="22" xfId="0" applyNumberFormat="1" applyFont="1" applyBorder="1" applyAlignment="1" applyProtection="1">
      <alignment horizontal="right" vertical="center" wrapText="1"/>
      <protection/>
    </xf>
    <xf numFmtId="2" fontId="52" fillId="0" borderId="11" xfId="0" applyNumberFormat="1" applyFont="1" applyBorder="1" applyAlignment="1" applyProtection="1">
      <alignment horizontal="right" vertical="center" wrapText="1"/>
      <protection/>
    </xf>
    <xf numFmtId="0" fontId="52" fillId="34" borderId="22" xfId="0" applyFont="1" applyFill="1" applyBorder="1" applyAlignment="1" applyProtection="1">
      <alignment horizontal="center" vertical="center" wrapText="1"/>
      <protection/>
    </xf>
    <xf numFmtId="0" fontId="52" fillId="34" borderId="47" xfId="0" applyFont="1" applyFill="1" applyBorder="1" applyAlignment="1" applyProtection="1">
      <alignment horizontal="center" vertical="center" wrapText="1"/>
      <protection/>
    </xf>
    <xf numFmtId="0" fontId="52" fillId="34" borderId="11" xfId="0" applyFont="1" applyFill="1" applyBorder="1" applyAlignment="1" applyProtection="1">
      <alignment horizontal="center" vertical="center" wrapText="1"/>
      <protection/>
    </xf>
    <xf numFmtId="0" fontId="0" fillId="34" borderId="48" xfId="0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horizontal="center" vertical="top" wrapText="1"/>
      <protection/>
    </xf>
    <xf numFmtId="0" fontId="0" fillId="34" borderId="47" xfId="0" applyFill="1" applyBorder="1" applyAlignment="1" applyProtection="1">
      <alignment horizontal="center" vertical="top" wrapText="1"/>
      <protection/>
    </xf>
    <xf numFmtId="0" fontId="0" fillId="34" borderId="11" xfId="0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47" xfId="0" applyFill="1" applyBorder="1" applyAlignment="1" applyProtection="1">
      <alignment horizontal="center" vertical="center" wrapText="1"/>
      <protection locked="0"/>
    </xf>
    <xf numFmtId="0" fontId="52" fillId="0" borderId="49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52" fillId="0" borderId="47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62" fillId="34" borderId="22" xfId="0" applyFont="1" applyFill="1" applyBorder="1" applyAlignment="1" applyProtection="1">
      <alignment horizontal="center" vertical="top" wrapText="1"/>
      <protection/>
    </xf>
    <xf numFmtId="0" fontId="62" fillId="34" borderId="11" xfId="0" applyFont="1" applyFill="1" applyBorder="1" applyAlignment="1" applyProtection="1">
      <alignment horizontal="center" vertical="top" wrapText="1"/>
      <protection/>
    </xf>
    <xf numFmtId="0" fontId="70" fillId="33" borderId="22" xfId="0" applyFont="1" applyFill="1" applyBorder="1" applyAlignment="1" applyProtection="1">
      <alignment horizontal="center" vertical="center" wrapText="1"/>
      <protection/>
    </xf>
    <xf numFmtId="0" fontId="70" fillId="33" borderId="47" xfId="0" applyFont="1" applyFill="1" applyBorder="1" applyAlignment="1" applyProtection="1">
      <alignment horizontal="center" vertical="center" wrapText="1"/>
      <protection/>
    </xf>
    <xf numFmtId="0" fontId="70" fillId="33" borderId="11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58" fillId="0" borderId="47" xfId="0" applyFont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horizontal="center" vertical="center" wrapText="1"/>
      <protection/>
    </xf>
    <xf numFmtId="20" fontId="58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33" borderId="50" xfId="0" applyFill="1" applyBorder="1" applyAlignment="1" applyProtection="1">
      <alignment horizontal="left" vertical="center" wrapText="1"/>
      <protection/>
    </xf>
    <xf numFmtId="0" fontId="0" fillId="33" borderId="30" xfId="0" applyFill="1" applyBorder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0" fontId="0" fillId="33" borderId="47" xfId="0" applyFill="1" applyBorder="1" applyAlignment="1" applyProtection="1">
      <alignment horizontal="left" vertical="center" wrapText="1"/>
      <protection/>
    </xf>
    <xf numFmtId="0" fontId="52" fillId="0" borderId="49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0" fillId="0" borderId="51" xfId="0" applyFill="1" applyBorder="1" applyAlignment="1" applyProtection="1">
      <alignment horizontal="left" vertical="center" wrapText="1"/>
      <protection locked="0"/>
    </xf>
    <xf numFmtId="0" fontId="0" fillId="0" borderId="49" xfId="0" applyFill="1" applyBorder="1" applyAlignment="1" applyProtection="1">
      <alignment horizontal="left" vertical="center" wrapText="1"/>
      <protection locked="0"/>
    </xf>
    <xf numFmtId="0" fontId="0" fillId="34" borderId="36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49" fontId="0" fillId="0" borderId="22" xfId="0" applyNumberFormat="1" applyFill="1" applyBorder="1" applyAlignment="1" applyProtection="1" quotePrefix="1">
      <alignment horizontal="center" vertical="center" wrapText="1"/>
      <protection locked="0"/>
    </xf>
    <xf numFmtId="49" fontId="0" fillId="0" borderId="47" xfId="0" applyNumberForma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 applyProtection="1">
      <alignment horizontal="center" vertical="top" wrapText="1"/>
      <protection/>
    </xf>
    <xf numFmtId="0" fontId="0" fillId="34" borderId="38" xfId="0" applyFill="1" applyBorder="1" applyAlignment="1" applyProtection="1">
      <alignment horizontal="center" vertical="top" wrapText="1"/>
      <protection/>
    </xf>
    <xf numFmtId="0" fontId="0" fillId="34" borderId="39" xfId="0" applyFill="1" applyBorder="1" applyAlignment="1" applyProtection="1">
      <alignment horizontal="center" vertical="top" wrapText="1"/>
      <protection/>
    </xf>
    <xf numFmtId="0" fontId="0" fillId="34" borderId="21" xfId="0" applyFill="1" applyBorder="1" applyAlignment="1" applyProtection="1">
      <alignment horizontal="center" vertical="top" wrapText="1"/>
      <protection/>
    </xf>
    <xf numFmtId="0" fontId="0" fillId="34" borderId="49" xfId="0" applyFill="1" applyBorder="1" applyAlignment="1" applyProtection="1">
      <alignment horizontal="center" vertical="top" wrapText="1"/>
      <protection/>
    </xf>
    <xf numFmtId="0" fontId="0" fillId="34" borderId="10" xfId="0" applyFill="1" applyBorder="1" applyAlignment="1" applyProtection="1">
      <alignment horizontal="center" vertical="top" wrapText="1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47" xfId="0" applyFill="1" applyBorder="1" applyAlignment="1" applyProtection="1">
      <alignment horizontal="left" vertical="center" wrapText="1"/>
      <protection locked="0"/>
    </xf>
    <xf numFmtId="0" fontId="0" fillId="34" borderId="20" xfId="0" applyFill="1" applyBorder="1" applyAlignment="1" applyProtection="1">
      <alignment horizontal="left" vertical="center" wrapText="1"/>
      <protection/>
    </xf>
    <xf numFmtId="0" fontId="0" fillId="34" borderId="28" xfId="0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47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52" fillId="34" borderId="50" xfId="0" applyFont="1" applyFill="1" applyBorder="1" applyAlignment="1" applyProtection="1">
      <alignment horizontal="center" vertical="center" wrapText="1"/>
      <protection/>
    </xf>
    <xf numFmtId="0" fontId="52" fillId="34" borderId="53" xfId="0" applyFont="1" applyFill="1" applyBorder="1" applyAlignment="1" applyProtection="1">
      <alignment horizontal="center" vertical="center" wrapText="1"/>
      <protection/>
    </xf>
    <xf numFmtId="0" fontId="52" fillId="34" borderId="30" xfId="0" applyFont="1" applyFill="1" applyBorder="1" applyAlignment="1" applyProtection="1">
      <alignment horizontal="center" vertical="center" wrapText="1"/>
      <protection/>
    </xf>
    <xf numFmtId="0" fontId="52" fillId="34" borderId="21" xfId="0" applyFont="1" applyFill="1" applyBorder="1" applyAlignment="1" applyProtection="1">
      <alignment horizontal="center" vertical="center" wrapText="1"/>
      <protection/>
    </xf>
    <xf numFmtId="0" fontId="52" fillId="34" borderId="49" xfId="0" applyFont="1" applyFill="1" applyBorder="1" applyAlignment="1" applyProtection="1">
      <alignment horizontal="center" vertical="center" wrapText="1"/>
      <protection/>
    </xf>
    <xf numFmtId="0" fontId="52" fillId="34" borderId="10" xfId="0" applyFont="1" applyFill="1" applyBorder="1" applyAlignment="1" applyProtection="1">
      <alignment horizontal="center" vertical="center" wrapText="1"/>
      <protection/>
    </xf>
    <xf numFmtId="0" fontId="59" fillId="34" borderId="22" xfId="0" applyFont="1" applyFill="1" applyBorder="1" applyAlignment="1" applyProtection="1">
      <alignment horizontal="center" vertical="center" wrapText="1"/>
      <protection/>
    </xf>
    <xf numFmtId="0" fontId="59" fillId="34" borderId="47" xfId="0" applyFont="1" applyFill="1" applyBorder="1" applyAlignment="1" applyProtection="1">
      <alignment horizontal="center" vertical="center" wrapText="1"/>
      <protection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top" wrapText="1"/>
      <protection locked="0"/>
    </xf>
    <xf numFmtId="0" fontId="59" fillId="0" borderId="47" xfId="0" applyFont="1" applyBorder="1" applyAlignment="1" applyProtection="1">
      <alignment horizontal="center" vertical="top" wrapText="1"/>
      <protection locked="0"/>
    </xf>
    <xf numFmtId="0" fontId="59" fillId="0" borderId="11" xfId="0" applyFont="1" applyBorder="1" applyAlignment="1" applyProtection="1">
      <alignment horizontal="center" vertical="top" wrapText="1"/>
      <protection locked="0"/>
    </xf>
    <xf numFmtId="43" fontId="71" fillId="0" borderId="22" xfId="42" applyFont="1" applyBorder="1" applyAlignment="1" applyProtection="1">
      <alignment horizontal="center" vertical="top" wrapText="1"/>
      <protection locked="0"/>
    </xf>
    <xf numFmtId="43" fontId="71" fillId="0" borderId="11" xfId="42" applyFont="1" applyBorder="1" applyAlignment="1" applyProtection="1">
      <alignment horizontal="center" vertical="top" wrapText="1"/>
      <protection locked="0"/>
    </xf>
    <xf numFmtId="0" fontId="0" fillId="34" borderId="22" xfId="0" applyFont="1" applyFill="1" applyBorder="1" applyAlignment="1" applyProtection="1">
      <alignment horizontal="center" vertical="top" wrapText="1"/>
      <protection/>
    </xf>
    <xf numFmtId="0" fontId="59" fillId="34" borderId="47" xfId="0" applyFont="1" applyFill="1" applyBorder="1" applyAlignment="1" applyProtection="1">
      <alignment horizontal="center" vertical="top" wrapText="1"/>
      <protection/>
    </xf>
    <xf numFmtId="0" fontId="59" fillId="34" borderId="11" xfId="0" applyFont="1" applyFill="1" applyBorder="1" applyAlignment="1" applyProtection="1">
      <alignment horizontal="center" vertical="top" wrapText="1"/>
      <protection/>
    </xf>
    <xf numFmtId="0" fontId="63" fillId="0" borderId="49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52" fillId="0" borderId="22" xfId="0" applyFont="1" applyBorder="1" applyAlignment="1" applyProtection="1">
      <alignment horizontal="center" vertical="center" wrapText="1"/>
      <protection/>
    </xf>
    <xf numFmtId="0" fontId="52" fillId="0" borderId="47" xfId="0" applyFont="1" applyBorder="1" applyAlignment="1" applyProtection="1">
      <alignment horizontal="center" vertical="center" wrapText="1"/>
      <protection/>
    </xf>
    <xf numFmtId="0" fontId="52" fillId="0" borderId="11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52" fillId="0" borderId="49" xfId="0" applyFont="1" applyBorder="1" applyAlignment="1" applyProtection="1">
      <alignment horizontal="center" vertical="center" wrapText="1"/>
      <protection/>
    </xf>
    <xf numFmtId="0" fontId="0" fillId="34" borderId="53" xfId="0" applyFill="1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9" fillId="34" borderId="28" xfId="0" applyFont="1" applyFill="1" applyBorder="1" applyAlignment="1">
      <alignment horizontal="left" vertical="center" wrapText="1"/>
    </xf>
    <xf numFmtId="0" fontId="59" fillId="34" borderId="44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47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52" fillId="34" borderId="50" xfId="0" applyFont="1" applyFill="1" applyBorder="1" applyAlignment="1">
      <alignment horizontal="left" vertical="top" wrapText="1"/>
    </xf>
    <xf numFmtId="0" fontId="52" fillId="34" borderId="53" xfId="0" applyFont="1" applyFill="1" applyBorder="1" applyAlignment="1">
      <alignment horizontal="left" vertical="top" wrapText="1"/>
    </xf>
    <xf numFmtId="0" fontId="52" fillId="34" borderId="30" xfId="0" applyFont="1" applyFill="1" applyBorder="1" applyAlignment="1">
      <alignment horizontal="left" vertical="top" wrapText="1"/>
    </xf>
    <xf numFmtId="0" fontId="63" fillId="34" borderId="22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4" fillId="34" borderId="55" xfId="0" applyFont="1" applyFill="1" applyBorder="1" applyAlignment="1">
      <alignment horizontal="left" vertical="top" wrapText="1"/>
    </xf>
    <xf numFmtId="0" fontId="64" fillId="34" borderId="56" xfId="0" applyFont="1" applyFill="1" applyBorder="1" applyAlignment="1">
      <alignment horizontal="left" vertical="top" wrapText="1"/>
    </xf>
    <xf numFmtId="0" fontId="0" fillId="0" borderId="5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37" xfId="0" applyFill="1" applyBorder="1" applyAlignment="1">
      <alignment horizontal="center" vertical="top" wrapText="1"/>
    </xf>
    <xf numFmtId="0" fontId="0" fillId="34" borderId="38" xfId="0" applyFill="1" applyBorder="1" applyAlignment="1">
      <alignment horizontal="center" vertical="top" wrapText="1"/>
    </xf>
    <xf numFmtId="0" fontId="0" fillId="34" borderId="39" xfId="0" applyFill="1" applyBorder="1" applyAlignment="1">
      <alignment horizontal="center" vertical="top" wrapText="1"/>
    </xf>
    <xf numFmtId="0" fontId="52" fillId="34" borderId="22" xfId="0" applyFont="1" applyFill="1" applyBorder="1" applyAlignment="1">
      <alignment horizontal="center"/>
    </xf>
    <xf numFmtId="0" fontId="52" fillId="34" borderId="47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49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top" wrapText="1"/>
    </xf>
    <xf numFmtId="0" fontId="0" fillId="34" borderId="47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64" fillId="34" borderId="28" xfId="0" applyFont="1" applyFill="1" applyBorder="1" applyAlignment="1">
      <alignment horizontal="left" vertical="center" wrapText="1"/>
    </xf>
    <xf numFmtId="0" fontId="64" fillId="34" borderId="44" xfId="0" applyFont="1" applyFill="1" applyBorder="1" applyAlignment="1">
      <alignment horizontal="left" vertical="center" wrapText="1"/>
    </xf>
    <xf numFmtId="0" fontId="64" fillId="34" borderId="57" xfId="0" applyFont="1" applyFill="1" applyBorder="1" applyAlignment="1">
      <alignment horizontal="left" vertical="center" wrapText="1"/>
    </xf>
    <xf numFmtId="0" fontId="64" fillId="34" borderId="54" xfId="0" applyFont="1" applyFill="1" applyBorder="1" applyAlignment="1">
      <alignment horizontal="left" vertical="center" wrapText="1"/>
    </xf>
    <xf numFmtId="0" fontId="64" fillId="34" borderId="55" xfId="0" applyFont="1" applyFill="1" applyBorder="1" applyAlignment="1">
      <alignment horizontal="center" vertical="center" wrapText="1"/>
    </xf>
    <xf numFmtId="0" fontId="64" fillId="34" borderId="56" xfId="0" applyFont="1" applyFill="1" applyBorder="1" applyAlignment="1">
      <alignment horizontal="center" vertical="center" wrapText="1"/>
    </xf>
    <xf numFmtId="0" fontId="64" fillId="34" borderId="28" xfId="0" applyFont="1" applyFill="1" applyBorder="1" applyAlignment="1">
      <alignment horizontal="center" vertical="center" wrapText="1"/>
    </xf>
    <xf numFmtId="0" fontId="64" fillId="34" borderId="44" xfId="0" applyFont="1" applyFill="1" applyBorder="1" applyAlignment="1">
      <alignment horizontal="center" vertical="center" wrapText="1"/>
    </xf>
    <xf numFmtId="0" fontId="64" fillId="34" borderId="57" xfId="0" applyFont="1" applyFill="1" applyBorder="1" applyAlignment="1">
      <alignment horizontal="center" vertical="center" wrapText="1"/>
    </xf>
    <xf numFmtId="0" fontId="64" fillId="34" borderId="54" xfId="0" applyFont="1" applyFill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 vertical="top" wrapText="1"/>
    </xf>
    <xf numFmtId="0" fontId="59" fillId="34" borderId="20" xfId="0" applyFont="1" applyFill="1" applyBorder="1" applyAlignment="1">
      <alignment horizontal="left" vertical="center" wrapText="1"/>
    </xf>
    <xf numFmtId="0" fontId="58" fillId="34" borderId="22" xfId="0" applyFont="1" applyFill="1" applyBorder="1" applyAlignment="1">
      <alignment horizontal="left" vertical="center" wrapText="1"/>
    </xf>
    <xf numFmtId="0" fontId="58" fillId="34" borderId="47" xfId="0" applyFont="1" applyFill="1" applyBorder="1" applyAlignment="1">
      <alignment horizontal="left" vertical="center" wrapText="1"/>
    </xf>
    <xf numFmtId="0" fontId="58" fillId="34" borderId="11" xfId="0" applyFont="1" applyFill="1" applyBorder="1" applyAlignment="1">
      <alignment horizontal="left" vertical="center" wrapText="1"/>
    </xf>
    <xf numFmtId="0" fontId="52" fillId="34" borderId="22" xfId="0" applyFont="1" applyFill="1" applyBorder="1" applyAlignment="1">
      <alignment horizontal="left" vertical="center" wrapText="1"/>
    </xf>
    <xf numFmtId="0" fontId="52" fillId="34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52" fillId="0" borderId="5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0" fillId="34" borderId="22" xfId="0" applyFill="1" applyBorder="1" applyAlignment="1" applyProtection="1">
      <alignment horizontal="left" vertical="center" wrapText="1"/>
      <protection/>
    </xf>
    <xf numFmtId="0" fontId="0" fillId="34" borderId="11" xfId="0" applyFill="1" applyBorder="1" applyAlignment="1" applyProtection="1">
      <alignment horizontal="left" vertical="center" wrapText="1"/>
      <protection/>
    </xf>
    <xf numFmtId="0" fontId="0" fillId="0" borderId="53" xfId="0" applyFill="1" applyBorder="1" applyAlignment="1" applyProtection="1">
      <alignment horizontal="left" vertical="center" wrapText="1"/>
      <protection/>
    </xf>
    <xf numFmtId="0" fontId="0" fillId="34" borderId="50" xfId="0" applyFill="1" applyBorder="1" applyAlignment="1" applyProtection="1">
      <alignment horizontal="left" vertical="center" wrapText="1"/>
      <protection/>
    </xf>
    <xf numFmtId="0" fontId="0" fillId="34" borderId="30" xfId="0" applyFill="1" applyBorder="1" applyAlignment="1" applyProtection="1">
      <alignment horizontal="left" vertical="center" wrapText="1"/>
      <protection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Fill="1" applyBorder="1" applyAlignment="1" applyProtection="1">
      <alignment horizontal="center" vertical="center" wrapText="1"/>
      <protection locked="0"/>
    </xf>
    <xf numFmtId="0" fontId="0" fillId="0" borderId="53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34" borderId="22" xfId="0" applyFont="1" applyFill="1" applyBorder="1" applyAlignment="1" applyProtection="1">
      <alignment horizontal="center" vertical="center"/>
      <protection/>
    </xf>
    <xf numFmtId="0" fontId="52" fillId="34" borderId="11" xfId="0" applyFont="1" applyFill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2" fillId="34" borderId="60" xfId="0" applyFont="1" applyFill="1" applyBorder="1" applyAlignment="1" applyProtection="1">
      <alignment horizontal="center" vertical="top" wrapText="1"/>
      <protection/>
    </xf>
    <xf numFmtId="0" fontId="52" fillId="34" borderId="61" xfId="0" applyFont="1" applyFill="1" applyBorder="1" applyAlignment="1" applyProtection="1">
      <alignment horizontal="center" vertical="top" wrapText="1"/>
      <protection/>
    </xf>
    <xf numFmtId="0" fontId="52" fillId="34" borderId="62" xfId="0" applyFont="1" applyFill="1" applyBorder="1" applyAlignment="1" applyProtection="1">
      <alignment horizontal="center" vertical="top" wrapText="1"/>
      <protection/>
    </xf>
    <xf numFmtId="0" fontId="62" fillId="34" borderId="28" xfId="0" applyFont="1" applyFill="1" applyBorder="1" applyAlignment="1" applyProtection="1">
      <alignment horizontal="center" vertical="top" wrapText="1"/>
      <protection/>
    </xf>
    <xf numFmtId="0" fontId="62" fillId="34" borderId="63" xfId="0" applyFont="1" applyFill="1" applyBorder="1" applyAlignment="1" applyProtection="1">
      <alignment horizontal="center" vertical="top" wrapText="1"/>
      <protection/>
    </xf>
    <xf numFmtId="0" fontId="0" fillId="34" borderId="22" xfId="0" applyFill="1" applyBorder="1" applyAlignment="1" applyProtection="1">
      <alignment horizontal="center" vertical="center" wrapText="1"/>
      <protection locked="0"/>
    </xf>
    <xf numFmtId="0" fontId="0" fillId="34" borderId="51" xfId="0" applyFill="1" applyBorder="1" applyAlignment="1" applyProtection="1">
      <alignment horizontal="center" vertical="center" wrapText="1"/>
      <protection locked="0"/>
    </xf>
    <xf numFmtId="0" fontId="0" fillId="34" borderId="49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52" fillId="34" borderId="22" xfId="0" applyFont="1" applyFill="1" applyBorder="1" applyAlignment="1" applyProtection="1">
      <alignment horizontal="center" vertical="top" wrapText="1"/>
      <protection/>
    </xf>
    <xf numFmtId="0" fontId="52" fillId="34" borderId="47" xfId="0" applyFont="1" applyFill="1" applyBorder="1" applyAlignment="1" applyProtection="1">
      <alignment horizontal="center" vertical="top" wrapText="1"/>
      <protection/>
    </xf>
    <xf numFmtId="0" fontId="52" fillId="34" borderId="11" xfId="0" applyFont="1" applyFill="1" applyBorder="1" applyAlignment="1" applyProtection="1">
      <alignment horizontal="center" vertical="top" wrapText="1"/>
      <protection/>
    </xf>
    <xf numFmtId="0" fontId="62" fillId="34" borderId="22" xfId="0" applyFont="1" applyFill="1" applyBorder="1" applyAlignment="1" applyProtection="1">
      <alignment horizontal="center" vertical="center" wrapText="1"/>
      <protection/>
    </xf>
    <xf numFmtId="0" fontId="62" fillId="34" borderId="47" xfId="0" applyFont="1" applyFill="1" applyBorder="1" applyAlignment="1" applyProtection="1">
      <alignment horizontal="center" vertical="center" wrapText="1"/>
      <protection/>
    </xf>
    <xf numFmtId="0" fontId="62" fillId="34" borderId="28" xfId="0" applyFont="1" applyFill="1" applyBorder="1" applyAlignment="1" applyProtection="1">
      <alignment horizontal="left" vertical="center" wrapText="1"/>
      <protection/>
    </xf>
    <xf numFmtId="0" fontId="62" fillId="34" borderId="63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47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horizontal="left" vertical="top" wrapText="1"/>
      <protection locked="0"/>
    </xf>
    <xf numFmtId="0" fontId="52" fillId="0" borderId="11" xfId="0" applyFont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horizontal="center" vertical="center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0" fontId="58" fillId="0" borderId="47" xfId="0" applyFont="1" applyFill="1" applyBorder="1" applyAlignment="1" applyProtection="1">
      <alignment horizontal="center" vertical="center" wrapText="1"/>
      <protection/>
    </xf>
    <xf numFmtId="0" fontId="5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52" fillId="34" borderId="28" xfId="52" applyFont="1" applyFill="1" applyBorder="1" applyAlignment="1">
      <alignment horizontal="left" vertical="center"/>
      <protection/>
    </xf>
    <xf numFmtId="0" fontId="52" fillId="34" borderId="63" xfId="52" applyFont="1" applyFill="1" applyBorder="1" applyAlignment="1">
      <alignment horizontal="left" vertical="center"/>
      <protection/>
    </xf>
    <xf numFmtId="0" fontId="52" fillId="34" borderId="44" xfId="52" applyFont="1" applyFill="1" applyBorder="1" applyAlignment="1">
      <alignment horizontal="left" vertical="center"/>
      <protection/>
    </xf>
    <xf numFmtId="0" fontId="62" fillId="34" borderId="2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1</xdr:row>
      <xdr:rowOff>28575</xdr:rowOff>
    </xdr:from>
    <xdr:to>
      <xdr:col>6</xdr:col>
      <xdr:colOff>514350</xdr:colOff>
      <xdr:row>3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19075"/>
          <a:ext cx="537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85725</xdr:rowOff>
    </xdr:from>
    <xdr:to>
      <xdr:col>3</xdr:col>
      <xdr:colOff>1343025</xdr:colOff>
      <xdr:row>3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5438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19050</xdr:rowOff>
    </xdr:from>
    <xdr:to>
      <xdr:col>3</xdr:col>
      <xdr:colOff>1543050</xdr:colOff>
      <xdr:row>3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5457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3</xdr:col>
      <xdr:colOff>0</xdr:colOff>
      <xdr:row>5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5257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137"/>
  <sheetViews>
    <sheetView view="pageBreakPreview" zoomScale="80" zoomScaleNormal="80" zoomScaleSheetLayoutView="80" zoomScalePageLayoutView="0" workbookViewId="0" topLeftCell="C91">
      <selection activeCell="F69" sqref="F69:G69"/>
    </sheetView>
  </sheetViews>
  <sheetFormatPr defaultColWidth="9.140625" defaultRowHeight="15"/>
  <cols>
    <col min="1" max="2" width="0" style="0" hidden="1" customWidth="1"/>
    <col min="3" max="3" width="18.57421875" style="50" customWidth="1"/>
    <col min="4" max="4" width="24.8515625" style="50" customWidth="1"/>
    <col min="5" max="5" width="18.57421875" style="50" customWidth="1"/>
    <col min="6" max="6" width="27.421875" style="50" customWidth="1"/>
    <col min="7" max="7" width="26.28125" style="50" customWidth="1"/>
    <col min="8" max="8" width="0" style="50" hidden="1" customWidth="1"/>
    <col min="9" max="9" width="16.7109375" style="50" hidden="1" customWidth="1"/>
    <col min="10" max="10" width="33.28125" style="50" hidden="1" customWidth="1"/>
    <col min="11" max="11" width="19.28125" style="50" hidden="1" customWidth="1"/>
    <col min="12" max="12" width="21.00390625" style="50" hidden="1" customWidth="1"/>
    <col min="13" max="14" width="0" style="50" hidden="1" customWidth="1"/>
    <col min="15" max="18" width="9.140625" style="50" customWidth="1"/>
  </cols>
  <sheetData>
    <row r="1" ht="15">
      <c r="N1" s="50" t="s">
        <v>39</v>
      </c>
    </row>
    <row r="2" ht="27" customHeight="1">
      <c r="N2" s="50" t="s">
        <v>40</v>
      </c>
    </row>
    <row r="3" ht="27" customHeight="1">
      <c r="N3" s="50" t="s">
        <v>280</v>
      </c>
    </row>
    <row r="4" ht="15">
      <c r="C4" s="51"/>
    </row>
    <row r="5" spans="3:14" ht="42" customHeight="1">
      <c r="C5" s="187" t="s">
        <v>275</v>
      </c>
      <c r="D5" s="187"/>
      <c r="E5" s="187"/>
      <c r="F5" s="187"/>
      <c r="G5" s="187"/>
      <c r="N5" s="50" t="s">
        <v>52</v>
      </c>
    </row>
    <row r="6" spans="3:14" ht="73.5" customHeight="1">
      <c r="C6" s="188"/>
      <c r="D6" s="188"/>
      <c r="E6" s="52"/>
      <c r="F6" s="188" t="s">
        <v>38</v>
      </c>
      <c r="G6" s="188"/>
      <c r="N6" s="50" t="s">
        <v>53</v>
      </c>
    </row>
    <row r="7" spans="3:7" ht="66.75" customHeight="1">
      <c r="C7" s="188" t="s">
        <v>36</v>
      </c>
      <c r="D7" s="188"/>
      <c r="E7" s="188"/>
      <c r="F7" s="188" t="s">
        <v>37</v>
      </c>
      <c r="G7" s="188"/>
    </row>
    <row r="8" spans="3:7" ht="21.75" customHeight="1">
      <c r="C8" s="186" t="s">
        <v>33</v>
      </c>
      <c r="D8" s="186"/>
      <c r="E8" s="186"/>
      <c r="F8" s="186"/>
      <c r="G8" s="186"/>
    </row>
    <row r="9" spans="3:14" ht="15">
      <c r="C9" s="207" t="s">
        <v>34</v>
      </c>
      <c r="D9" s="207"/>
      <c r="E9" s="207"/>
      <c r="F9" s="207"/>
      <c r="G9" s="207"/>
      <c r="N9" s="50" t="s">
        <v>130</v>
      </c>
    </row>
    <row r="10" spans="3:14" ht="18.75" customHeight="1" thickBot="1">
      <c r="C10" s="208" t="s">
        <v>285</v>
      </c>
      <c r="D10" s="208"/>
      <c r="E10" s="208"/>
      <c r="F10" s="208"/>
      <c r="G10" s="208"/>
      <c r="N10" s="50" t="s">
        <v>131</v>
      </c>
    </row>
    <row r="11" spans="3:14" ht="21" customHeight="1" thickBot="1">
      <c r="C11" s="200" t="s">
        <v>0</v>
      </c>
      <c r="D11" s="201"/>
      <c r="E11" s="201"/>
      <c r="F11" s="201"/>
      <c r="G11" s="202"/>
      <c r="N11" s="50" t="s">
        <v>132</v>
      </c>
    </row>
    <row r="12" spans="3:7" ht="16.5" thickBot="1">
      <c r="C12" s="53" t="s">
        <v>1</v>
      </c>
      <c r="D12" s="203"/>
      <c r="E12" s="204"/>
      <c r="F12" s="204"/>
      <c r="G12" s="205"/>
    </row>
    <row r="13" spans="3:7" ht="32.25" thickBot="1">
      <c r="C13" s="53" t="s">
        <v>2</v>
      </c>
      <c r="D13" s="54"/>
      <c r="E13" s="55" t="s">
        <v>3</v>
      </c>
      <c r="F13" s="206"/>
      <c r="G13" s="205"/>
    </row>
    <row r="14" ht="15">
      <c r="C14" s="56"/>
    </row>
    <row r="15" spans="3:6" ht="15.75" thickBot="1">
      <c r="C15" s="191" t="s">
        <v>56</v>
      </c>
      <c r="D15" s="191"/>
      <c r="E15" s="192"/>
      <c r="F15" s="192"/>
    </row>
    <row r="16" spans="3:7" ht="43.5" customHeight="1" thickBot="1">
      <c r="C16" s="211" t="s">
        <v>241</v>
      </c>
      <c r="D16" s="212"/>
      <c r="E16" s="175"/>
      <c r="F16" s="213"/>
      <c r="G16" s="176"/>
    </row>
    <row r="17" spans="3:7" ht="15" customHeight="1" thickBot="1">
      <c r="C17" s="214" t="s">
        <v>46</v>
      </c>
      <c r="D17" s="215"/>
      <c r="E17" s="175"/>
      <c r="F17" s="213"/>
      <c r="G17" s="176"/>
    </row>
    <row r="18" spans="3:7" ht="15.75" thickBot="1">
      <c r="C18" s="57" t="s">
        <v>41</v>
      </c>
      <c r="D18" s="112"/>
      <c r="E18" s="58" t="s">
        <v>42</v>
      </c>
      <c r="F18" s="175"/>
      <c r="G18" s="176"/>
    </row>
    <row r="19" spans="3:7" ht="76.5" customHeight="1" thickBot="1">
      <c r="C19" s="214" t="s">
        <v>47</v>
      </c>
      <c r="D19" s="216"/>
      <c r="E19" s="233"/>
      <c r="F19" s="234"/>
      <c r="G19" s="235"/>
    </row>
    <row r="20" spans="3:7" ht="47.25" customHeight="1" thickBot="1">
      <c r="C20" s="214" t="s">
        <v>43</v>
      </c>
      <c r="D20" s="215"/>
      <c r="E20" s="175"/>
      <c r="F20" s="213"/>
      <c r="G20" s="176"/>
    </row>
    <row r="21" spans="3:7" ht="28.5" customHeight="1" thickBot="1">
      <c r="C21" s="59" t="s">
        <v>44</v>
      </c>
      <c r="D21" s="113"/>
      <c r="E21" s="60" t="s">
        <v>45</v>
      </c>
      <c r="F21" s="175"/>
      <c r="G21" s="176"/>
    </row>
    <row r="22" spans="3:8" ht="15">
      <c r="C22" s="61"/>
      <c r="D22" s="61"/>
      <c r="E22" s="61"/>
      <c r="F22" s="61"/>
      <c r="G22" s="61"/>
      <c r="H22" s="61"/>
    </row>
    <row r="23" spans="3:6" ht="15.75" thickBot="1">
      <c r="C23" s="191" t="s">
        <v>242</v>
      </c>
      <c r="D23" s="191"/>
      <c r="E23" s="191"/>
      <c r="F23" s="192"/>
    </row>
    <row r="24" spans="3:7" ht="15.75" thickBot="1">
      <c r="C24" s="62" t="s">
        <v>4</v>
      </c>
      <c r="D24" s="108"/>
      <c r="E24" s="63" t="s">
        <v>5</v>
      </c>
      <c r="F24" s="175"/>
      <c r="G24" s="176"/>
    </row>
    <row r="25" spans="3:7" ht="15.75" thickBot="1">
      <c r="C25" s="64" t="s">
        <v>6</v>
      </c>
      <c r="D25" s="109"/>
      <c r="E25" s="65" t="s">
        <v>7</v>
      </c>
      <c r="F25" s="175"/>
      <c r="G25" s="176"/>
    </row>
    <row r="26" spans="3:7" ht="15.75" thickBot="1">
      <c r="C26" s="64" t="s">
        <v>8</v>
      </c>
      <c r="D26" s="109"/>
      <c r="E26" s="65" t="s">
        <v>9</v>
      </c>
      <c r="F26" s="175"/>
      <c r="G26" s="176"/>
    </row>
    <row r="27" spans="3:7" ht="15.75" thickBot="1">
      <c r="C27" s="66" t="s">
        <v>10</v>
      </c>
      <c r="D27" s="110"/>
      <c r="E27" s="67" t="s">
        <v>11</v>
      </c>
      <c r="F27" s="175"/>
      <c r="G27" s="176"/>
    </row>
    <row r="28" spans="3:7" ht="30.75" thickBot="1">
      <c r="C28" s="68" t="s">
        <v>12</v>
      </c>
      <c r="D28" s="111"/>
      <c r="E28" s="69" t="s">
        <v>13</v>
      </c>
      <c r="F28" s="175"/>
      <c r="G28" s="176"/>
    </row>
    <row r="29" spans="3:7" ht="30.75" thickBot="1">
      <c r="C29" s="68" t="s">
        <v>48</v>
      </c>
      <c r="D29" s="111"/>
      <c r="E29" s="70" t="s">
        <v>49</v>
      </c>
      <c r="F29" s="209"/>
      <c r="G29" s="210"/>
    </row>
    <row r="30" spans="3:18" s="9" customFormat="1" ht="32.25" customHeight="1" thickBot="1">
      <c r="C30" s="238" t="s">
        <v>50</v>
      </c>
      <c r="D30" s="239"/>
      <c r="E30" s="223"/>
      <c r="F30" s="224"/>
      <c r="G30" s="225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3:18" s="9" customFormat="1" ht="14.25" customHeight="1">
      <c r="C31" s="72"/>
      <c r="D31" s="72"/>
      <c r="E31" s="73"/>
      <c r="F31" s="73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3:18" s="9" customFormat="1" ht="15.75" thickBot="1">
      <c r="C32" s="217" t="s">
        <v>57</v>
      </c>
      <c r="D32" s="218"/>
      <c r="E32" s="218"/>
      <c r="F32" s="218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3:18" s="9" customFormat="1" ht="45" customHeight="1" thickBot="1">
      <c r="C33" s="74" t="s">
        <v>51</v>
      </c>
      <c r="D33" s="193" t="s">
        <v>172</v>
      </c>
      <c r="E33" s="226"/>
      <c r="F33" s="226"/>
      <c r="G33" s="194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</row>
    <row r="34" spans="3:18" s="9" customFormat="1" ht="64.5" customHeight="1" thickBot="1">
      <c r="C34" s="221" t="s">
        <v>244</v>
      </c>
      <c r="D34" s="219" t="s">
        <v>243</v>
      </c>
      <c r="E34" s="220"/>
      <c r="F34" s="193"/>
      <c r="G34" s="194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3:18" s="9" customFormat="1" ht="98.25" customHeight="1" thickBot="1">
      <c r="C35" s="182"/>
      <c r="D35" s="236" t="s">
        <v>245</v>
      </c>
      <c r="E35" s="237"/>
      <c r="F35" s="193"/>
      <c r="G35" s="194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</row>
    <row r="36" spans="3:18" s="9" customFormat="1" ht="75.75" customHeight="1" thickBot="1">
      <c r="C36" s="222"/>
      <c r="D36" s="236" t="s">
        <v>174</v>
      </c>
      <c r="E36" s="237"/>
      <c r="F36" s="193"/>
      <c r="G36" s="194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3:18" s="9" customFormat="1" ht="59.25" customHeight="1" thickBot="1">
      <c r="C37" s="74" t="s">
        <v>58</v>
      </c>
      <c r="D37" s="193"/>
      <c r="E37" s="226"/>
      <c r="F37" s="226"/>
      <c r="G37" s="194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3:18" s="9" customFormat="1" ht="45" customHeight="1" thickBot="1">
      <c r="C38" s="74" t="s">
        <v>54</v>
      </c>
      <c r="D38" s="193" t="s">
        <v>55</v>
      </c>
      <c r="E38" s="226"/>
      <c r="F38" s="226"/>
      <c r="G38" s="194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</row>
    <row r="39" ht="15">
      <c r="C39" s="75"/>
    </row>
    <row r="40" spans="3:7" ht="30" customHeight="1" thickBot="1">
      <c r="C40" s="268" t="s">
        <v>175</v>
      </c>
      <c r="D40" s="268"/>
      <c r="E40" s="268"/>
      <c r="F40" s="268"/>
      <c r="G40" s="268"/>
    </row>
    <row r="41" spans="3:7" ht="33.75" customHeight="1" thickBot="1">
      <c r="C41" s="249" t="s">
        <v>124</v>
      </c>
      <c r="D41" s="250"/>
      <c r="E41" s="250"/>
      <c r="F41" s="250"/>
      <c r="G41" s="251"/>
    </row>
    <row r="42" spans="3:7" ht="103.5" customHeight="1" thickBot="1">
      <c r="C42" s="252"/>
      <c r="D42" s="253"/>
      <c r="E42" s="253"/>
      <c r="F42" s="253"/>
      <c r="G42" s="254"/>
    </row>
    <row r="43" spans="3:14" ht="83.25" customHeight="1" thickBot="1">
      <c r="C43" s="257" t="s">
        <v>246</v>
      </c>
      <c r="D43" s="258"/>
      <c r="E43" s="259"/>
      <c r="F43" s="255"/>
      <c r="G43" s="256"/>
      <c r="I43" s="76" t="s">
        <v>281</v>
      </c>
      <c r="J43" s="76" t="s">
        <v>282</v>
      </c>
      <c r="K43" s="76" t="s">
        <v>283</v>
      </c>
      <c r="L43" s="76" t="s">
        <v>284</v>
      </c>
      <c r="N43" s="50" t="s">
        <v>39</v>
      </c>
    </row>
    <row r="44" spans="3:14" ht="69" customHeight="1" thickBot="1">
      <c r="C44" s="198" t="s">
        <v>247</v>
      </c>
      <c r="D44" s="199"/>
      <c r="E44" s="77" t="str">
        <f>IF(OR(E17=N43,E17=N44,E17=N45),IF(OR(E17=N43,E17=N44),I44,IF(F43&lt;=150,J44,IF(AND(F43&gt;150,F43&lt;=300),K44,L44))),"WPROWADŹ DANE DO KOMÓRKI E17")</f>
        <v>WPROWADŹ DANE DO KOMÓRKI E17</v>
      </c>
      <c r="F44" s="78" t="s">
        <v>248</v>
      </c>
      <c r="G44" s="79" t="e">
        <f>E44*125%</f>
        <v>#VALUE!</v>
      </c>
      <c r="I44" s="76">
        <f>IF($F$43*600&lt;=40000,$F$43*600,40000)</f>
        <v>0</v>
      </c>
      <c r="J44" s="76">
        <f>IF($F$43*600&lt;=50000,$F$43*600,50000)</f>
        <v>0</v>
      </c>
      <c r="K44" s="76">
        <f>IF($F$43*600&lt;=60000,$F$43*600,60000)</f>
        <v>0</v>
      </c>
      <c r="L44" s="76">
        <f>IF($F$43*600&lt;=90000,$F$43*600,90000)</f>
        <v>0</v>
      </c>
      <c r="N44" s="50" t="s">
        <v>40</v>
      </c>
    </row>
    <row r="45" spans="3:14" ht="18" customHeight="1">
      <c r="C45" s="80"/>
      <c r="D45" s="80"/>
      <c r="E45" s="80"/>
      <c r="F45" s="80"/>
      <c r="N45" s="50" t="s">
        <v>280</v>
      </c>
    </row>
    <row r="46" spans="3:6" ht="15.75" thickBot="1">
      <c r="C46" s="260" t="s">
        <v>59</v>
      </c>
      <c r="D46" s="260"/>
      <c r="E46" s="260"/>
      <c r="F46" s="261"/>
    </row>
    <row r="47" spans="3:7" ht="51" customHeight="1" thickBot="1">
      <c r="C47" s="171" t="s">
        <v>177</v>
      </c>
      <c r="D47" s="172"/>
      <c r="E47" s="173"/>
      <c r="F47" s="193"/>
      <c r="G47" s="194"/>
    </row>
    <row r="48" spans="3:7" ht="31.5" customHeight="1" thickBot="1">
      <c r="C48" s="179" t="s">
        <v>178</v>
      </c>
      <c r="D48" s="180"/>
      <c r="E48" s="180"/>
      <c r="F48" s="180"/>
      <c r="G48" s="181"/>
    </row>
    <row r="49" spans="3:7" ht="109.5" customHeight="1" thickBot="1">
      <c r="C49" s="195"/>
      <c r="D49" s="196"/>
      <c r="E49" s="196"/>
      <c r="F49" s="196"/>
      <c r="G49" s="197"/>
    </row>
    <row r="50" spans="3:7" ht="133.5" customHeight="1" thickBot="1">
      <c r="C50" s="81" t="s">
        <v>60</v>
      </c>
      <c r="D50" s="82" t="s">
        <v>61</v>
      </c>
      <c r="E50" s="83" t="s">
        <v>62</v>
      </c>
      <c r="F50" s="81" t="s">
        <v>279</v>
      </c>
      <c r="G50" s="81" t="s">
        <v>249</v>
      </c>
    </row>
    <row r="51" spans="3:18" s="11" customFormat="1" ht="72.75" customHeight="1">
      <c r="C51" s="227" t="s">
        <v>176</v>
      </c>
      <c r="D51" s="84" t="s">
        <v>64</v>
      </c>
      <c r="E51" s="114"/>
      <c r="F51" s="115"/>
      <c r="G51" s="11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3:7" ht="84" customHeight="1">
      <c r="C52" s="228"/>
      <c r="D52" s="86" t="s">
        <v>63</v>
      </c>
      <c r="E52" s="116"/>
      <c r="F52" s="117"/>
      <c r="G52" s="117"/>
    </row>
    <row r="53" spans="3:7" ht="77.25" customHeight="1">
      <c r="C53" s="228"/>
      <c r="D53" s="86" t="s">
        <v>236</v>
      </c>
      <c r="E53" s="116"/>
      <c r="F53" s="117"/>
      <c r="G53" s="117"/>
    </row>
    <row r="54" spans="3:7" ht="30.75" customHeight="1" thickBot="1">
      <c r="C54" s="229"/>
      <c r="D54" s="87" t="s">
        <v>66</v>
      </c>
      <c r="E54" s="118"/>
      <c r="F54" s="119"/>
      <c r="G54" s="119"/>
    </row>
    <row r="55" spans="3:7" ht="30.75" customHeight="1" thickBot="1">
      <c r="C55" s="230" t="s">
        <v>67</v>
      </c>
      <c r="D55" s="231"/>
      <c r="E55" s="232"/>
      <c r="F55" s="88">
        <f>SUM(F51:F54)</f>
        <v>0</v>
      </c>
      <c r="G55" s="88">
        <f>SUM(G51:G54)</f>
        <v>0</v>
      </c>
    </row>
    <row r="56" spans="3:7" ht="54" customHeight="1" thickBot="1">
      <c r="C56" s="182" t="s">
        <v>68</v>
      </c>
      <c r="D56" s="89" t="s">
        <v>69</v>
      </c>
      <c r="E56" s="118"/>
      <c r="F56" s="175"/>
      <c r="G56" s="176"/>
    </row>
    <row r="57" spans="3:7" ht="54" customHeight="1" thickBot="1">
      <c r="C57" s="182"/>
      <c r="D57" s="86" t="s">
        <v>70</v>
      </c>
      <c r="E57" s="118"/>
      <c r="F57" s="175"/>
      <c r="G57" s="176"/>
    </row>
    <row r="58" spans="3:7" ht="54" customHeight="1" thickBot="1">
      <c r="C58" s="182"/>
      <c r="D58" s="90" t="s">
        <v>71</v>
      </c>
      <c r="E58" s="118"/>
      <c r="F58" s="175"/>
      <c r="G58" s="176"/>
    </row>
    <row r="59" spans="3:7" ht="30.75" customHeight="1" thickBot="1">
      <c r="C59" s="183" t="s">
        <v>72</v>
      </c>
      <c r="D59" s="184"/>
      <c r="E59" s="185"/>
      <c r="F59" s="177">
        <f>SUM(F56:G58)</f>
        <v>0</v>
      </c>
      <c r="G59" s="178"/>
    </row>
    <row r="60" spans="3:7" ht="30.75" customHeight="1" thickBot="1">
      <c r="C60" s="179" t="s">
        <v>173</v>
      </c>
      <c r="D60" s="180"/>
      <c r="E60" s="180"/>
      <c r="F60" s="180"/>
      <c r="G60" s="181"/>
    </row>
    <row r="61" spans="3:7" ht="83.25" customHeight="1" thickBot="1">
      <c r="C61" s="240" t="s">
        <v>179</v>
      </c>
      <c r="D61" s="241"/>
      <c r="E61" s="241"/>
      <c r="F61" s="241"/>
      <c r="G61" s="242"/>
    </row>
    <row r="62" spans="3:7" ht="35.25" customHeight="1" thickBot="1">
      <c r="C62" s="243" t="s">
        <v>73</v>
      </c>
      <c r="D62" s="244"/>
      <c r="E62" s="245"/>
      <c r="F62" s="91" t="s">
        <v>237</v>
      </c>
      <c r="G62" s="91" t="s">
        <v>250</v>
      </c>
    </row>
    <row r="63" spans="3:7" ht="30.75" customHeight="1" thickBot="1">
      <c r="C63" s="246"/>
      <c r="D63" s="247"/>
      <c r="E63" s="248"/>
      <c r="F63" s="92">
        <f>F55+F59</f>
        <v>0</v>
      </c>
      <c r="G63" s="93">
        <f>G55+F59</f>
        <v>0</v>
      </c>
    </row>
    <row r="65" ht="15">
      <c r="C65" s="56"/>
    </row>
    <row r="66" spans="3:6" ht="15.75" thickBot="1">
      <c r="C66" s="191" t="s">
        <v>74</v>
      </c>
      <c r="D66" s="191"/>
      <c r="E66" s="191"/>
      <c r="F66" s="192"/>
    </row>
    <row r="67" spans="3:18" s="9" customFormat="1" ht="46.5" customHeight="1" thickBot="1">
      <c r="C67" s="189" t="s">
        <v>180</v>
      </c>
      <c r="D67" s="190"/>
      <c r="E67" s="190"/>
      <c r="F67" s="193"/>
      <c r="G67" s="194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3:18" s="9" customFormat="1" ht="72.75" customHeight="1" thickBot="1">
      <c r="C68" s="189" t="s">
        <v>251</v>
      </c>
      <c r="D68" s="190"/>
      <c r="E68" s="190"/>
      <c r="F68" s="193"/>
      <c r="G68" s="194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3:18" s="9" customFormat="1" ht="54" customHeight="1" thickBot="1">
      <c r="C69" s="189" t="s">
        <v>181</v>
      </c>
      <c r="D69" s="190"/>
      <c r="E69" s="190"/>
      <c r="F69" s="193"/>
      <c r="G69" s="194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3:9" ht="18.75" customHeight="1">
      <c r="C70" s="56"/>
      <c r="G70" s="94"/>
      <c r="H70" s="94"/>
      <c r="I70" s="95"/>
    </row>
    <row r="71" ht="15.75" thickBot="1">
      <c r="C71" s="75" t="s">
        <v>75</v>
      </c>
    </row>
    <row r="72" spans="3:7" ht="15">
      <c r="C72" s="120" t="s">
        <v>76</v>
      </c>
      <c r="D72" s="269" t="s">
        <v>77</v>
      </c>
      <c r="E72" s="269"/>
      <c r="F72" s="269"/>
      <c r="G72" s="270"/>
    </row>
    <row r="73" spans="3:7" ht="15">
      <c r="C73" s="121" t="s">
        <v>164</v>
      </c>
      <c r="D73" s="271" t="s">
        <v>240</v>
      </c>
      <c r="E73" s="272"/>
      <c r="F73" s="272"/>
      <c r="G73" s="273"/>
    </row>
    <row r="74" spans="3:7" ht="15">
      <c r="C74" s="122"/>
      <c r="D74" s="265"/>
      <c r="E74" s="266"/>
      <c r="F74" s="266"/>
      <c r="G74" s="267"/>
    </row>
    <row r="75" spans="3:7" ht="15.75" thickBot="1">
      <c r="C75" s="123"/>
      <c r="D75" s="274"/>
      <c r="E75" s="275"/>
      <c r="F75" s="275"/>
      <c r="G75" s="276"/>
    </row>
    <row r="76" ht="15">
      <c r="C76" s="96"/>
    </row>
    <row r="77" ht="15.75" thickBot="1">
      <c r="C77" s="96" t="s">
        <v>15</v>
      </c>
    </row>
    <row r="78" spans="3:7" ht="15.75" thickBot="1">
      <c r="C78" s="97" t="s">
        <v>16</v>
      </c>
      <c r="D78" s="262" t="s">
        <v>17</v>
      </c>
      <c r="E78" s="263"/>
      <c r="F78" s="264"/>
      <c r="G78" s="98" t="s">
        <v>78</v>
      </c>
    </row>
    <row r="79" spans="3:7" ht="109.5" customHeight="1" thickBot="1">
      <c r="C79" s="99" t="s">
        <v>18</v>
      </c>
      <c r="D79" s="171" t="s">
        <v>252</v>
      </c>
      <c r="E79" s="172"/>
      <c r="F79" s="173"/>
      <c r="G79" s="114"/>
    </row>
    <row r="80" spans="3:7" ht="59.25" customHeight="1" thickBot="1">
      <c r="C80" s="99" t="s">
        <v>19</v>
      </c>
      <c r="D80" s="171" t="s">
        <v>253</v>
      </c>
      <c r="E80" s="172"/>
      <c r="F80" s="173"/>
      <c r="G80" s="116"/>
    </row>
    <row r="81" spans="3:7" ht="53.25" customHeight="1" thickBot="1">
      <c r="C81" s="99" t="s">
        <v>20</v>
      </c>
      <c r="D81" s="171" t="s">
        <v>254</v>
      </c>
      <c r="E81" s="172"/>
      <c r="F81" s="173"/>
      <c r="G81" s="114"/>
    </row>
    <row r="82" spans="3:7" ht="91.5" customHeight="1" thickBot="1">
      <c r="C82" s="99" t="s">
        <v>21</v>
      </c>
      <c r="D82" s="171" t="s">
        <v>255</v>
      </c>
      <c r="E82" s="172"/>
      <c r="F82" s="173"/>
      <c r="G82" s="116"/>
    </row>
    <row r="83" spans="3:7" ht="90.75" customHeight="1" thickBot="1">
      <c r="C83" s="99" t="s">
        <v>22</v>
      </c>
      <c r="D83" s="171" t="s">
        <v>256</v>
      </c>
      <c r="E83" s="172"/>
      <c r="F83" s="173"/>
      <c r="G83" s="114"/>
    </row>
    <row r="84" spans="3:7" ht="63" customHeight="1" thickBot="1">
      <c r="C84" s="99" t="s">
        <v>23</v>
      </c>
      <c r="D84" s="171" t="s">
        <v>79</v>
      </c>
      <c r="E84" s="172"/>
      <c r="F84" s="173"/>
      <c r="G84" s="116"/>
    </row>
    <row r="85" spans="3:7" ht="81" customHeight="1" thickBot="1">
      <c r="C85" s="99" t="s">
        <v>24</v>
      </c>
      <c r="D85" s="171" t="s">
        <v>182</v>
      </c>
      <c r="E85" s="172"/>
      <c r="F85" s="173"/>
      <c r="G85" s="114"/>
    </row>
    <row r="86" spans="3:7" ht="62.25" customHeight="1" thickBot="1">
      <c r="C86" s="99" t="s">
        <v>25</v>
      </c>
      <c r="D86" s="171" t="s">
        <v>257</v>
      </c>
      <c r="E86" s="172"/>
      <c r="F86" s="173"/>
      <c r="G86" s="116"/>
    </row>
    <row r="87" spans="3:7" ht="74.25" customHeight="1" thickBot="1">
      <c r="C87" s="99" t="s">
        <v>26</v>
      </c>
      <c r="D87" s="171" t="s">
        <v>238</v>
      </c>
      <c r="E87" s="172"/>
      <c r="F87" s="173"/>
      <c r="G87" s="114"/>
    </row>
    <row r="88" spans="3:7" ht="87" customHeight="1" thickBot="1">
      <c r="C88" s="99" t="s">
        <v>82</v>
      </c>
      <c r="D88" s="171" t="s">
        <v>27</v>
      </c>
      <c r="E88" s="172"/>
      <c r="F88" s="173"/>
      <c r="G88" s="116"/>
    </row>
    <row r="89" spans="3:7" ht="66.75" customHeight="1" thickBot="1">
      <c r="C89" s="99">
        <v>11</v>
      </c>
      <c r="D89" s="171" t="s">
        <v>80</v>
      </c>
      <c r="E89" s="172"/>
      <c r="F89" s="173"/>
      <c r="G89" s="114"/>
    </row>
    <row r="90" spans="3:7" ht="66" customHeight="1" thickBot="1">
      <c r="C90" s="99">
        <v>12</v>
      </c>
      <c r="D90" s="171" t="s">
        <v>81</v>
      </c>
      <c r="E90" s="172"/>
      <c r="F90" s="173"/>
      <c r="G90" s="116"/>
    </row>
    <row r="91" spans="3:7" ht="33.75" customHeight="1" thickBot="1">
      <c r="C91" s="99">
        <v>13</v>
      </c>
      <c r="D91" s="171" t="s">
        <v>28</v>
      </c>
      <c r="E91" s="172"/>
      <c r="F91" s="173"/>
      <c r="G91" s="114"/>
    </row>
    <row r="92" spans="3:7" ht="53.25" customHeight="1" thickBot="1">
      <c r="C92" s="99">
        <v>14</v>
      </c>
      <c r="D92" s="171" t="s">
        <v>239</v>
      </c>
      <c r="E92" s="172"/>
      <c r="F92" s="173"/>
      <c r="G92" s="116"/>
    </row>
    <row r="93" spans="3:7" ht="56.25" customHeight="1" thickBot="1">
      <c r="C93" s="99">
        <v>15</v>
      </c>
      <c r="D93" s="171" t="s">
        <v>258</v>
      </c>
      <c r="E93" s="172"/>
      <c r="F93" s="173"/>
      <c r="G93" s="114"/>
    </row>
    <row r="94" spans="3:7" ht="38.25" customHeight="1" thickBot="1">
      <c r="C94" s="99">
        <v>16</v>
      </c>
      <c r="D94" s="171" t="s">
        <v>29</v>
      </c>
      <c r="E94" s="172"/>
      <c r="F94" s="173"/>
      <c r="G94" s="116"/>
    </row>
    <row r="95" spans="3:7" ht="52.5" customHeight="1" thickBot="1">
      <c r="C95" s="99">
        <v>17</v>
      </c>
      <c r="D95" s="171" t="s">
        <v>183</v>
      </c>
      <c r="E95" s="172"/>
      <c r="F95" s="173"/>
      <c r="G95" s="114"/>
    </row>
    <row r="96" spans="3:7" ht="60" customHeight="1" thickBot="1">
      <c r="C96" s="99">
        <v>18</v>
      </c>
      <c r="D96" s="171" t="s">
        <v>259</v>
      </c>
      <c r="E96" s="172"/>
      <c r="F96" s="173"/>
      <c r="G96" s="116"/>
    </row>
    <row r="97" ht="15">
      <c r="C97" s="75"/>
    </row>
    <row r="98" spans="3:8" ht="15">
      <c r="C98" s="75"/>
      <c r="H98" s="75"/>
    </row>
    <row r="99" spans="3:7" ht="67.5" customHeight="1">
      <c r="C99" s="174" t="s">
        <v>30</v>
      </c>
      <c r="D99" s="174"/>
      <c r="E99" s="174" t="s">
        <v>274</v>
      </c>
      <c r="F99" s="174"/>
      <c r="G99" s="174"/>
    </row>
    <row r="100" ht="15">
      <c r="C100" s="75" t="s">
        <v>31</v>
      </c>
    </row>
    <row r="101" ht="15">
      <c r="C101" s="75"/>
    </row>
    <row r="102" ht="15">
      <c r="C102" s="96"/>
    </row>
    <row r="103" ht="15">
      <c r="C103" s="96"/>
    </row>
    <row r="104" ht="15">
      <c r="C104" s="100"/>
    </row>
    <row r="105" ht="15">
      <c r="C105" s="100"/>
    </row>
    <row r="106" ht="15">
      <c r="C106" s="100"/>
    </row>
    <row r="107" ht="15">
      <c r="C107" s="100"/>
    </row>
    <row r="108" ht="15">
      <c r="C108" s="100"/>
    </row>
    <row r="109" ht="15">
      <c r="C109" s="101"/>
    </row>
    <row r="110" ht="15">
      <c r="C110" s="101"/>
    </row>
    <row r="111" ht="15">
      <c r="C111" s="100"/>
    </row>
    <row r="112" ht="15">
      <c r="C112" s="100"/>
    </row>
    <row r="113" ht="15">
      <c r="C113" s="100"/>
    </row>
    <row r="114" ht="15">
      <c r="C114" s="100"/>
    </row>
    <row r="115" ht="15">
      <c r="C115" s="100"/>
    </row>
    <row r="116" ht="15">
      <c r="C116" s="100"/>
    </row>
    <row r="117" ht="15">
      <c r="C117" s="101"/>
    </row>
    <row r="118" ht="15">
      <c r="C118" s="101"/>
    </row>
    <row r="119" ht="15">
      <c r="C119" s="101"/>
    </row>
    <row r="120" ht="15">
      <c r="C120" s="102"/>
    </row>
    <row r="121" ht="15">
      <c r="C121" s="102"/>
    </row>
    <row r="122" ht="15">
      <c r="C122" s="102"/>
    </row>
    <row r="123" ht="15">
      <c r="C123" s="103"/>
    </row>
    <row r="124" ht="15">
      <c r="C124" s="103"/>
    </row>
    <row r="125" ht="15">
      <c r="C125" s="103"/>
    </row>
    <row r="126" ht="15">
      <c r="C126" s="103"/>
    </row>
    <row r="127" spans="3:6" ht="38.25">
      <c r="C127" s="103"/>
      <c r="F127" s="103" t="s">
        <v>32</v>
      </c>
    </row>
    <row r="128" ht="15">
      <c r="C128" s="103"/>
    </row>
    <row r="129" spans="3:4" ht="15">
      <c r="C129" s="104"/>
      <c r="D129" s="105"/>
    </row>
    <row r="130" ht="15">
      <c r="C130" s="96"/>
    </row>
    <row r="131" ht="15">
      <c r="C131" s="96"/>
    </row>
    <row r="132" ht="15">
      <c r="C132" s="75"/>
    </row>
    <row r="135" ht="15">
      <c r="C135" s="106"/>
    </row>
    <row r="136" ht="15">
      <c r="C136" s="106"/>
    </row>
    <row r="137" ht="15">
      <c r="C137" s="107"/>
    </row>
  </sheetData>
  <sheetProtection password="90F8" sheet="1" selectLockedCells="1"/>
  <mergeCells count="96">
    <mergeCell ref="D74:G74"/>
    <mergeCell ref="D86:F86"/>
    <mergeCell ref="C40:G40"/>
    <mergeCell ref="E99:G99"/>
    <mergeCell ref="F67:G67"/>
    <mergeCell ref="F68:G68"/>
    <mergeCell ref="F69:G69"/>
    <mergeCell ref="D72:G72"/>
    <mergeCell ref="D73:G73"/>
    <mergeCell ref="D75:G75"/>
    <mergeCell ref="D79:F79"/>
    <mergeCell ref="D78:F78"/>
    <mergeCell ref="D80:F80"/>
    <mergeCell ref="D81:F81"/>
    <mergeCell ref="D82:F82"/>
    <mergeCell ref="D83:F83"/>
    <mergeCell ref="C30:D30"/>
    <mergeCell ref="C61:G61"/>
    <mergeCell ref="C62:E63"/>
    <mergeCell ref="D37:G37"/>
    <mergeCell ref="D38:G38"/>
    <mergeCell ref="C41:G41"/>
    <mergeCell ref="C42:G42"/>
    <mergeCell ref="F43:G43"/>
    <mergeCell ref="C43:E43"/>
    <mergeCell ref="C46:F46"/>
    <mergeCell ref="C51:C54"/>
    <mergeCell ref="C47:E47"/>
    <mergeCell ref="C55:E55"/>
    <mergeCell ref="E19:G19"/>
    <mergeCell ref="E20:G20"/>
    <mergeCell ref="F21:G21"/>
    <mergeCell ref="D36:E36"/>
    <mergeCell ref="D35:E35"/>
    <mergeCell ref="F35:G35"/>
    <mergeCell ref="F36:G36"/>
    <mergeCell ref="C17:D17"/>
    <mergeCell ref="C19:D19"/>
    <mergeCell ref="F18:G18"/>
    <mergeCell ref="C20:D20"/>
    <mergeCell ref="C32:F32"/>
    <mergeCell ref="D34:E34"/>
    <mergeCell ref="C34:C36"/>
    <mergeCell ref="E30:G30"/>
    <mergeCell ref="D33:G33"/>
    <mergeCell ref="F34:G34"/>
    <mergeCell ref="F28:G28"/>
    <mergeCell ref="F29:G29"/>
    <mergeCell ref="C16:D16"/>
    <mergeCell ref="E16:G16"/>
    <mergeCell ref="F25:G25"/>
    <mergeCell ref="F26:G26"/>
    <mergeCell ref="F27:G27"/>
    <mergeCell ref="F24:G24"/>
    <mergeCell ref="C23:F23"/>
    <mergeCell ref="E17:G17"/>
    <mergeCell ref="C44:D44"/>
    <mergeCell ref="C6:D6"/>
    <mergeCell ref="C15:F15"/>
    <mergeCell ref="C11:G11"/>
    <mergeCell ref="D12:G12"/>
    <mergeCell ref="F13:G13"/>
    <mergeCell ref="F7:G7"/>
    <mergeCell ref="C7:E7"/>
    <mergeCell ref="C9:G9"/>
    <mergeCell ref="C10:G10"/>
    <mergeCell ref="C8:G8"/>
    <mergeCell ref="C5:G5"/>
    <mergeCell ref="F6:G6"/>
    <mergeCell ref="C67:E67"/>
    <mergeCell ref="C68:E68"/>
    <mergeCell ref="C69:E69"/>
    <mergeCell ref="C66:F66"/>
    <mergeCell ref="F47:G47"/>
    <mergeCell ref="C48:G48"/>
    <mergeCell ref="C49:G49"/>
    <mergeCell ref="D92:F92"/>
    <mergeCell ref="F56:G56"/>
    <mergeCell ref="F57:G57"/>
    <mergeCell ref="F58:G58"/>
    <mergeCell ref="F59:G59"/>
    <mergeCell ref="C60:G60"/>
    <mergeCell ref="C56:C58"/>
    <mergeCell ref="C59:E59"/>
    <mergeCell ref="D84:F84"/>
    <mergeCell ref="D85:F85"/>
    <mergeCell ref="D93:F93"/>
    <mergeCell ref="D94:F94"/>
    <mergeCell ref="C99:D99"/>
    <mergeCell ref="D95:F95"/>
    <mergeCell ref="D96:F96"/>
    <mergeCell ref="D87:F87"/>
    <mergeCell ref="D88:F88"/>
    <mergeCell ref="D89:F89"/>
    <mergeCell ref="D90:F90"/>
    <mergeCell ref="D91:F91"/>
  </mergeCells>
  <dataValidations count="6">
    <dataValidation type="textLength" operator="equal" allowBlank="1" showInputMessage="1" showErrorMessage="1" errorTitle="Uwaga! Niepoprawny nr NIP" error="Numer NIP składa się z 10 cyfr" sqref="D18">
      <formula1>10</formula1>
    </dataValidation>
    <dataValidation type="textLength" operator="equal" allowBlank="1" showInputMessage="1" showErrorMessage="1" errorTitle="Uwaga! Niepoprawny nr REGON" error="Numer REGON składa się z 9 cyfr" sqref="F18:G18">
      <formula1>9</formula1>
    </dataValidation>
    <dataValidation type="textLength" operator="lessThanOrEqual" allowBlank="1" showInputMessage="1" showErrorMessage="1" errorTitle="Uwaga!" error="Przekroczono limit znaków" sqref="D37:G37 C49:G49">
      <formula1>500</formula1>
    </dataValidation>
    <dataValidation type="textLength" operator="lessThanOrEqual" allowBlank="1" showInputMessage="1" showErrorMessage="1" errorTitle="Uwaga!" error="Przekroczono limit znaków" sqref="C42:G42">
      <formula1>1000</formula1>
    </dataValidation>
    <dataValidation type="list" allowBlank="1" showInputMessage="1" showErrorMessage="1" sqref="E17:G17">
      <formula1>$N$1:$N$3</formula1>
    </dataValidation>
    <dataValidation type="list" allowBlank="1" showInputMessage="1" showErrorMessage="1" sqref="F34:G36 E51:E54 E56:E58 F67:G69 G79:G96 F47:G47">
      <formula1>$N$5:$N$6</formula1>
    </dataValidation>
  </dataValidations>
  <printOptions/>
  <pageMargins left="0.7" right="0.7" top="0.75" bottom="0.75" header="0.3" footer="0.3"/>
  <pageSetup horizontalDpi="600" verticalDpi="600" orientation="portrait" paperSize="9" scale="66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71"/>
  <sheetViews>
    <sheetView view="pageBreakPreview" zoomScale="90" zoomScaleNormal="90" zoomScaleSheetLayoutView="90" zoomScalePageLayoutView="0" workbookViewId="0" topLeftCell="A61">
      <selection activeCell="C16" sqref="C16"/>
    </sheetView>
  </sheetViews>
  <sheetFormatPr defaultColWidth="9.140625" defaultRowHeight="15"/>
  <cols>
    <col min="1" max="1" width="18.57421875" style="0" customWidth="1"/>
    <col min="2" max="2" width="24.8515625" style="0" customWidth="1"/>
    <col min="3" max="3" width="24.28125" style="0" customWidth="1"/>
    <col min="4" max="4" width="24.8515625" style="0" customWidth="1"/>
  </cols>
  <sheetData>
    <row r="3" ht="30" customHeight="1"/>
    <row r="4" ht="15">
      <c r="A4" s="1"/>
    </row>
    <row r="5" spans="1:4" ht="42" customHeight="1">
      <c r="A5" s="282" t="s">
        <v>276</v>
      </c>
      <c r="B5" s="282"/>
      <c r="C5" s="282"/>
      <c r="D5" s="282"/>
    </row>
    <row r="6" spans="1:4" ht="21.75" customHeight="1">
      <c r="A6" s="283" t="s">
        <v>83</v>
      </c>
      <c r="B6" s="283"/>
      <c r="C6" s="283"/>
      <c r="D6" s="283"/>
    </row>
    <row r="7" spans="1:4" ht="15.75" thickBot="1">
      <c r="A7" s="277" t="s">
        <v>34</v>
      </c>
      <c r="B7" s="277"/>
      <c r="C7" s="277"/>
      <c r="D7" s="277"/>
    </row>
    <row r="8" spans="1:4" ht="18.75" customHeight="1" thickBot="1">
      <c r="A8" s="278" t="s">
        <v>35</v>
      </c>
      <c r="B8" s="278"/>
      <c r="C8" s="278"/>
      <c r="D8" s="278"/>
    </row>
    <row r="9" spans="1:4" ht="16.5" thickBot="1">
      <c r="A9" s="7" t="s">
        <v>1</v>
      </c>
      <c r="B9" s="279"/>
      <c r="C9" s="280"/>
      <c r="D9" s="281"/>
    </row>
    <row r="10" spans="1:4" ht="32.25" thickBot="1">
      <c r="A10" s="7" t="s">
        <v>2</v>
      </c>
      <c r="B10" s="4"/>
      <c r="C10" s="8" t="s">
        <v>3</v>
      </c>
      <c r="D10" s="49"/>
    </row>
    <row r="11" spans="1:4" ht="31.5" customHeight="1" thickBot="1">
      <c r="A11" s="7" t="s">
        <v>84</v>
      </c>
      <c r="B11" s="286"/>
      <c r="C11" s="287"/>
      <c r="D11" s="288"/>
    </row>
    <row r="12" spans="1:4" ht="32.25" thickBot="1">
      <c r="A12" s="24" t="s">
        <v>85</v>
      </c>
      <c r="B12" s="6"/>
      <c r="C12" s="25" t="s">
        <v>86</v>
      </c>
      <c r="D12" s="6"/>
    </row>
    <row r="13" spans="1:4" s="23" customFormat="1" ht="16.5" thickBot="1">
      <c r="A13" s="22"/>
      <c r="B13" s="22"/>
      <c r="C13" s="22"/>
      <c r="D13" s="22"/>
    </row>
    <row r="14" spans="1:4" ht="28.5" customHeight="1" thickBot="1">
      <c r="A14" s="289" t="s">
        <v>87</v>
      </c>
      <c r="B14" s="290"/>
      <c r="C14" s="290"/>
      <c r="D14" s="291"/>
    </row>
    <row r="15" spans="1:4" ht="173.25" customHeight="1" thickBot="1">
      <c r="A15" s="292" t="s">
        <v>184</v>
      </c>
      <c r="B15" s="293"/>
      <c r="C15" s="293"/>
      <c r="D15" s="294"/>
    </row>
    <row r="16" spans="1:11" ht="44.25" customHeight="1" thickBot="1">
      <c r="A16" s="36" t="s">
        <v>88</v>
      </c>
      <c r="B16" s="19"/>
      <c r="C16" s="37" t="s">
        <v>89</v>
      </c>
      <c r="D16" s="20"/>
      <c r="K16" t="s">
        <v>52</v>
      </c>
    </row>
    <row r="17" spans="1:11" ht="15.75" thickBot="1">
      <c r="A17" s="10"/>
      <c r="B17" s="10"/>
      <c r="C17" s="10"/>
      <c r="D17" s="10"/>
      <c r="K17" t="s">
        <v>53</v>
      </c>
    </row>
    <row r="18" spans="1:4" ht="21" customHeight="1">
      <c r="A18" s="295" t="s">
        <v>91</v>
      </c>
      <c r="B18" s="296"/>
      <c r="C18" s="296"/>
      <c r="D18" s="297"/>
    </row>
    <row r="19" spans="1:4" ht="15">
      <c r="A19" s="329" t="s">
        <v>92</v>
      </c>
      <c r="B19" s="329"/>
      <c r="C19" s="125" t="s">
        <v>101</v>
      </c>
      <c r="D19" s="27" t="s">
        <v>93</v>
      </c>
    </row>
    <row r="20" spans="1:4" s="2" customFormat="1" ht="30" customHeight="1">
      <c r="A20" s="330" t="s">
        <v>94</v>
      </c>
      <c r="B20" s="330"/>
      <c r="C20" s="116" t="s">
        <v>52</v>
      </c>
      <c r="D20" s="28"/>
    </row>
    <row r="21" spans="1:4" s="2" customFormat="1" ht="30" customHeight="1">
      <c r="A21" s="330" t="s">
        <v>95</v>
      </c>
      <c r="B21" s="330"/>
      <c r="C21" s="116" t="s">
        <v>52</v>
      </c>
      <c r="D21" s="28"/>
    </row>
    <row r="22" spans="1:4" s="2" customFormat="1" ht="30" customHeight="1">
      <c r="A22" s="284" t="s">
        <v>96</v>
      </c>
      <c r="B22" s="285"/>
      <c r="C22" s="116" t="s">
        <v>52</v>
      </c>
      <c r="D22" s="28"/>
    </row>
    <row r="23" spans="1:4" s="2" customFormat="1" ht="30" customHeight="1">
      <c r="A23" s="284" t="s">
        <v>97</v>
      </c>
      <c r="B23" s="285"/>
      <c r="C23" s="116" t="s">
        <v>52</v>
      </c>
      <c r="D23" s="28"/>
    </row>
    <row r="24" spans="1:4" s="2" customFormat="1" ht="45" customHeight="1">
      <c r="A24" s="284" t="s">
        <v>98</v>
      </c>
      <c r="B24" s="285"/>
      <c r="C24" s="116" t="s">
        <v>52</v>
      </c>
      <c r="D24" s="28"/>
    </row>
    <row r="25" spans="1:4" s="2" customFormat="1" ht="30" customHeight="1">
      <c r="A25" s="284" t="s">
        <v>185</v>
      </c>
      <c r="B25" s="285"/>
      <c r="C25" s="116" t="s">
        <v>52</v>
      </c>
      <c r="D25" s="28"/>
    </row>
    <row r="26" spans="1:4" s="2" customFormat="1" ht="30" customHeight="1">
      <c r="A26" s="284" t="s">
        <v>99</v>
      </c>
      <c r="B26" s="285"/>
      <c r="C26" s="116" t="s">
        <v>52</v>
      </c>
      <c r="D26" s="28"/>
    </row>
    <row r="27" spans="1:4" s="2" customFormat="1" ht="30" customHeight="1">
      <c r="A27" s="284" t="s">
        <v>186</v>
      </c>
      <c r="B27" s="285"/>
      <c r="C27" s="116" t="s">
        <v>52</v>
      </c>
      <c r="D27" s="28"/>
    </row>
    <row r="28" spans="1:4" s="2" customFormat="1" ht="30" customHeight="1">
      <c r="A28" s="284" t="s">
        <v>100</v>
      </c>
      <c r="B28" s="285"/>
      <c r="C28" s="116" t="s">
        <v>52</v>
      </c>
      <c r="D28" s="28"/>
    </row>
    <row r="29" spans="1:4" s="2" customFormat="1" ht="54" customHeight="1">
      <c r="A29" s="330" t="s">
        <v>260</v>
      </c>
      <c r="B29" s="330"/>
      <c r="C29" s="116" t="s">
        <v>52</v>
      </c>
      <c r="D29" s="28"/>
    </row>
    <row r="30" spans="1:6" ht="15.75" thickBot="1">
      <c r="A30" s="3"/>
      <c r="B30" s="3"/>
      <c r="C30" s="3"/>
      <c r="D30" s="3"/>
      <c r="E30" s="3"/>
      <c r="F30" s="3"/>
    </row>
    <row r="31" spans="1:6" ht="29.25" customHeight="1" thickBot="1">
      <c r="A31" s="334" t="s">
        <v>121</v>
      </c>
      <c r="B31" s="335"/>
      <c r="C31" s="335"/>
      <c r="D31" s="32"/>
      <c r="E31" s="3"/>
      <c r="F31" s="3"/>
    </row>
    <row r="32" spans="1:6" ht="15" customHeight="1" thickBot="1">
      <c r="A32" s="334" t="s">
        <v>122</v>
      </c>
      <c r="B32" s="335"/>
      <c r="C32" s="335"/>
      <c r="D32" s="32">
        <f>D36+D39</f>
        <v>0</v>
      </c>
      <c r="E32" s="3"/>
      <c r="F32" s="3"/>
    </row>
    <row r="33" spans="1:6" ht="15" customHeight="1" thickBot="1">
      <c r="A33" s="289" t="s">
        <v>102</v>
      </c>
      <c r="B33" s="290"/>
      <c r="C33" s="290"/>
      <c r="D33" s="291"/>
      <c r="E33" s="3"/>
      <c r="F33" s="3"/>
    </row>
    <row r="34" spans="1:4" s="23" customFormat="1" ht="48" thickBot="1">
      <c r="A34" s="29" t="s">
        <v>90</v>
      </c>
      <c r="B34" s="6">
        <v>10.5</v>
      </c>
      <c r="C34" s="30" t="s">
        <v>118</v>
      </c>
      <c r="D34" s="124">
        <f>B34*600</f>
        <v>6300</v>
      </c>
    </row>
    <row r="35" spans="1:7" s="23" customFormat="1" ht="79.5" thickBot="1">
      <c r="A35" s="29" t="s">
        <v>123</v>
      </c>
      <c r="B35" s="31"/>
      <c r="C35" s="29" t="s">
        <v>119</v>
      </c>
      <c r="D35" s="21">
        <f>IF(B35=F35,D34*125%,D34)</f>
        <v>6300</v>
      </c>
      <c r="F35" s="23" t="s">
        <v>52</v>
      </c>
      <c r="G35" s="23" t="s">
        <v>53</v>
      </c>
    </row>
    <row r="36" spans="1:4" s="23" customFormat="1" ht="16.5" thickBot="1">
      <c r="A36" s="331" t="s">
        <v>117</v>
      </c>
      <c r="B36" s="332"/>
      <c r="C36" s="333"/>
      <c r="D36" s="21"/>
    </row>
    <row r="37" spans="1:4" s="23" customFormat="1" ht="15.75" thickBot="1">
      <c r="A37" s="289" t="s">
        <v>103</v>
      </c>
      <c r="B37" s="290"/>
      <c r="C37" s="290"/>
      <c r="D37" s="291"/>
    </row>
    <row r="38" spans="1:4" s="23" customFormat="1" ht="48" thickBot="1">
      <c r="A38" s="29" t="s">
        <v>104</v>
      </c>
      <c r="B38" s="33">
        <v>0</v>
      </c>
      <c r="C38" s="29" t="s">
        <v>120</v>
      </c>
      <c r="D38" s="26">
        <f>IF(C29=F35,B38*(2*3*1450),0)</f>
        <v>0</v>
      </c>
    </row>
    <row r="39" spans="1:4" s="23" customFormat="1" ht="16.5" thickBot="1">
      <c r="A39" s="331" t="s">
        <v>116</v>
      </c>
      <c r="B39" s="332"/>
      <c r="C39" s="333"/>
      <c r="D39" s="26"/>
    </row>
    <row r="40" spans="1:6" ht="15.75" thickBot="1">
      <c r="A40" s="3"/>
      <c r="B40" s="3"/>
      <c r="C40" s="3"/>
      <c r="D40" s="3"/>
      <c r="E40" s="3"/>
      <c r="F40" s="3"/>
    </row>
    <row r="41" spans="1:4" ht="33.75" customHeight="1" thickBot="1">
      <c r="A41" s="289" t="s">
        <v>105</v>
      </c>
      <c r="B41" s="290"/>
      <c r="C41" s="290"/>
      <c r="D41" s="291"/>
    </row>
    <row r="42" spans="1:4" ht="103.5" customHeight="1" thickBot="1">
      <c r="A42" s="292"/>
      <c r="B42" s="293"/>
      <c r="C42" s="293"/>
      <c r="D42" s="294"/>
    </row>
    <row r="43" spans="1:4" ht="18" customHeight="1" thickBot="1">
      <c r="A43" s="10"/>
      <c r="B43" s="10"/>
      <c r="C43" s="10"/>
      <c r="D43" s="10"/>
    </row>
    <row r="44" spans="1:4" ht="15.75" thickBot="1">
      <c r="A44" s="289" t="s">
        <v>106</v>
      </c>
      <c r="B44" s="290"/>
      <c r="C44" s="290"/>
      <c r="D44" s="291"/>
    </row>
    <row r="45" spans="1:4" ht="15.75" thickBot="1">
      <c r="A45" s="34" t="s">
        <v>107</v>
      </c>
      <c r="B45" s="114"/>
      <c r="C45" s="302" t="s">
        <v>109</v>
      </c>
      <c r="D45" s="303"/>
    </row>
    <row r="46" spans="1:4" ht="15.75" thickBot="1">
      <c r="A46" s="338" t="s">
        <v>108</v>
      </c>
      <c r="B46" s="114"/>
      <c r="C46" s="336" t="s">
        <v>110</v>
      </c>
      <c r="D46" s="337"/>
    </row>
    <row r="47" spans="1:4" ht="15.75" thickBot="1">
      <c r="A47" s="339"/>
      <c r="B47" s="114"/>
      <c r="C47" s="304" t="s">
        <v>111</v>
      </c>
      <c r="D47" s="305"/>
    </row>
    <row r="48" ht="15.75" thickBot="1"/>
    <row r="49" spans="1:4" ht="15.75" thickBot="1">
      <c r="A49" s="289" t="s">
        <v>126</v>
      </c>
      <c r="B49" s="290"/>
      <c r="C49" s="290"/>
      <c r="D49" s="291"/>
    </row>
    <row r="50" spans="1:4" ht="98.25" customHeight="1" thickBot="1">
      <c r="A50" s="292"/>
      <c r="B50" s="293"/>
      <c r="C50" s="293"/>
      <c r="D50" s="294"/>
    </row>
    <row r="51" spans="1:4" ht="15" customHeight="1" thickBot="1">
      <c r="A51" s="10"/>
      <c r="B51" s="10"/>
      <c r="C51" s="10"/>
      <c r="D51" s="10"/>
    </row>
    <row r="52" spans="1:4" ht="38.25" customHeight="1" thickBot="1">
      <c r="A52" s="36" t="s">
        <v>88</v>
      </c>
      <c r="B52" s="19"/>
      <c r="C52" s="37" t="s">
        <v>89</v>
      </c>
      <c r="D52" s="20"/>
    </row>
    <row r="53" ht="15.75" thickBot="1">
      <c r="A53" s="5"/>
    </row>
    <row r="54" spans="1:4" ht="15.75" thickBot="1">
      <c r="A54" s="289" t="s">
        <v>113</v>
      </c>
      <c r="B54" s="290"/>
      <c r="C54" s="290"/>
      <c r="D54" s="291"/>
    </row>
    <row r="55" spans="1:4" ht="15.75" thickBot="1">
      <c r="A55" s="34" t="s">
        <v>107</v>
      </c>
      <c r="B55" s="114"/>
      <c r="C55" s="302" t="s">
        <v>109</v>
      </c>
      <c r="D55" s="303"/>
    </row>
    <row r="56" spans="1:4" ht="15.75" thickBot="1">
      <c r="A56" s="35" t="s">
        <v>112</v>
      </c>
      <c r="B56" s="114"/>
      <c r="C56" s="304" t="s">
        <v>111</v>
      </c>
      <c r="D56" s="305"/>
    </row>
    <row r="57" ht="15.75" thickBot="1"/>
    <row r="58" spans="1:4" ht="15.75" thickBot="1">
      <c r="A58" s="309" t="s">
        <v>115</v>
      </c>
      <c r="B58" s="310"/>
      <c r="C58" s="310"/>
      <c r="D58" s="311"/>
    </row>
    <row r="59" spans="1:4" ht="15.75" thickBot="1">
      <c r="A59" s="15" t="s">
        <v>60</v>
      </c>
      <c r="B59" s="298" t="s">
        <v>61</v>
      </c>
      <c r="C59" s="299"/>
      <c r="D59" s="15" t="s">
        <v>14</v>
      </c>
    </row>
    <row r="60" spans="1:4" ht="44.25" customHeight="1">
      <c r="A60" s="306" t="s">
        <v>187</v>
      </c>
      <c r="B60" s="300" t="s">
        <v>64</v>
      </c>
      <c r="C60" s="301"/>
      <c r="D60" s="12"/>
    </row>
    <row r="61" spans="1:4" ht="44.25" customHeight="1">
      <c r="A61" s="307"/>
      <c r="B61" s="319" t="s">
        <v>63</v>
      </c>
      <c r="C61" s="320"/>
      <c r="D61" s="13"/>
    </row>
    <row r="62" spans="1:4" ht="44.25" customHeight="1">
      <c r="A62" s="307"/>
      <c r="B62" s="319" t="s">
        <v>236</v>
      </c>
      <c r="C62" s="320"/>
      <c r="D62" s="13"/>
    </row>
    <row r="63" spans="1:4" ht="44.25" customHeight="1" thickBot="1">
      <c r="A63" s="308"/>
      <c r="B63" s="321" t="s">
        <v>66</v>
      </c>
      <c r="C63" s="322"/>
      <c r="D63" s="14"/>
    </row>
    <row r="64" spans="1:4" ht="15.75" thickBot="1">
      <c r="A64" s="316" t="s">
        <v>67</v>
      </c>
      <c r="B64" s="317"/>
      <c r="C64" s="318"/>
      <c r="D64" s="38">
        <f>SUM(D60:D63)</f>
        <v>0</v>
      </c>
    </row>
    <row r="65" spans="1:4" ht="39.75" customHeight="1">
      <c r="A65" s="315" t="s">
        <v>125</v>
      </c>
      <c r="B65" s="323" t="s">
        <v>69</v>
      </c>
      <c r="C65" s="324"/>
      <c r="D65" s="17"/>
    </row>
    <row r="66" spans="1:4" ht="39.75" customHeight="1">
      <c r="A66" s="315"/>
      <c r="B66" s="325" t="s">
        <v>70</v>
      </c>
      <c r="C66" s="326"/>
      <c r="D66" s="16"/>
    </row>
    <row r="67" spans="1:4" ht="39.75" customHeight="1" thickBot="1">
      <c r="A67" s="315"/>
      <c r="B67" s="327" t="s">
        <v>71</v>
      </c>
      <c r="C67" s="328"/>
      <c r="D67" s="39"/>
    </row>
    <row r="68" spans="1:4" ht="15.75" thickBot="1">
      <c r="A68" s="316" t="s">
        <v>72</v>
      </c>
      <c r="B68" s="317"/>
      <c r="C68" s="318"/>
      <c r="D68" s="38">
        <f>SUM(D65:D67)</f>
        <v>0</v>
      </c>
    </row>
    <row r="69" spans="1:4" ht="15.75" thickBot="1">
      <c r="A69" s="312" t="s">
        <v>114</v>
      </c>
      <c r="B69" s="313"/>
      <c r="C69" s="314"/>
      <c r="D69" s="18">
        <f>D64+D68</f>
        <v>0</v>
      </c>
    </row>
    <row r="70" ht="15.75" thickBot="1"/>
    <row r="71" spans="1:4" ht="40.5" customHeight="1" thickBot="1">
      <c r="A71" s="36" t="s">
        <v>88</v>
      </c>
      <c r="B71" s="19"/>
      <c r="C71" s="37" t="s">
        <v>89</v>
      </c>
      <c r="D71" s="20"/>
    </row>
  </sheetData>
  <sheetProtection/>
  <mergeCells count="52">
    <mergeCell ref="A39:C39"/>
    <mergeCell ref="A29:B29"/>
    <mergeCell ref="C45:D45"/>
    <mergeCell ref="C46:D46"/>
    <mergeCell ref="C47:D47"/>
    <mergeCell ref="A46:A47"/>
    <mergeCell ref="A44:D44"/>
    <mergeCell ref="A41:D41"/>
    <mergeCell ref="A42:D42"/>
    <mergeCell ref="A31:C31"/>
    <mergeCell ref="A33:D33"/>
    <mergeCell ref="A25:B25"/>
    <mergeCell ref="A26:B26"/>
    <mergeCell ref="A37:D37"/>
    <mergeCell ref="A36:C36"/>
    <mergeCell ref="A32:C32"/>
    <mergeCell ref="A19:B19"/>
    <mergeCell ref="A21:B21"/>
    <mergeCell ref="A20:B20"/>
    <mergeCell ref="A22:B22"/>
    <mergeCell ref="A23:B23"/>
    <mergeCell ref="A28:B28"/>
    <mergeCell ref="A27:B27"/>
    <mergeCell ref="A69:C69"/>
    <mergeCell ref="A65:A67"/>
    <mergeCell ref="A68:C68"/>
    <mergeCell ref="B61:C61"/>
    <mergeCell ref="B62:C62"/>
    <mergeCell ref="B63:C63"/>
    <mergeCell ref="A64:C64"/>
    <mergeCell ref="B65:C65"/>
    <mergeCell ref="B66:C66"/>
    <mergeCell ref="B67:C67"/>
    <mergeCell ref="B59:C59"/>
    <mergeCell ref="B60:C60"/>
    <mergeCell ref="A49:D49"/>
    <mergeCell ref="A50:D50"/>
    <mergeCell ref="C55:D55"/>
    <mergeCell ref="C56:D56"/>
    <mergeCell ref="A60:A63"/>
    <mergeCell ref="A54:D54"/>
    <mergeCell ref="A58:D58"/>
    <mergeCell ref="A7:D7"/>
    <mergeCell ref="A8:D8"/>
    <mergeCell ref="B9:D9"/>
    <mergeCell ref="A5:D5"/>
    <mergeCell ref="A6:D6"/>
    <mergeCell ref="A24:B24"/>
    <mergeCell ref="B11:D11"/>
    <mergeCell ref="A14:D14"/>
    <mergeCell ref="A15:D15"/>
    <mergeCell ref="A18:D18"/>
  </mergeCells>
  <dataValidations count="1">
    <dataValidation type="list" allowBlank="1" showInputMessage="1" showErrorMessage="1" sqref="C20:C29 B45:B47 B55:B56">
      <formula1>$K$16:$K$17</formula1>
    </dataValidation>
  </dataValidations>
  <printOptions/>
  <pageMargins left="0.7" right="0.7" top="0.75" bottom="0.75" header="0.3" footer="0.3"/>
  <pageSetup horizontalDpi="600" verticalDpi="600" orientation="portrait" paperSize="9" scale="94" r:id="rId2"/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93"/>
  <sheetViews>
    <sheetView view="pageBreakPreview" zoomScaleNormal="90" zoomScaleSheetLayoutView="100" zoomScalePageLayoutView="0" workbookViewId="0" topLeftCell="A1">
      <selection activeCell="B81" sqref="B81:C81"/>
    </sheetView>
  </sheetViews>
  <sheetFormatPr defaultColWidth="9.140625" defaultRowHeight="15"/>
  <cols>
    <col min="1" max="1" width="18.57421875" style="50" customWidth="1"/>
    <col min="2" max="2" width="24.8515625" style="50" customWidth="1"/>
    <col min="3" max="3" width="18.57421875" style="50" customWidth="1"/>
    <col min="4" max="4" width="24.8515625" style="50" customWidth="1"/>
    <col min="5" max="5" width="25.8515625" style="50" customWidth="1"/>
    <col min="6" max="10" width="9.140625" style="50" customWidth="1"/>
    <col min="13" max="13" width="0" style="0" hidden="1" customWidth="1"/>
  </cols>
  <sheetData>
    <row r="1" ht="15"/>
    <row r="2" ht="15"/>
    <row r="3" ht="30" customHeight="1"/>
    <row r="4" ht="15">
      <c r="A4" s="51"/>
    </row>
    <row r="5" spans="1:4" ht="42" customHeight="1">
      <c r="A5" s="379" t="s">
        <v>277</v>
      </c>
      <c r="B5" s="379"/>
      <c r="C5" s="379"/>
      <c r="D5" s="379"/>
    </row>
    <row r="6" spans="1:4" ht="73.5" customHeight="1">
      <c r="A6" s="188"/>
      <c r="B6" s="188"/>
      <c r="C6" s="188" t="s">
        <v>38</v>
      </c>
      <c r="D6" s="188"/>
    </row>
    <row r="7" spans="1:4" ht="66.75" customHeight="1">
      <c r="A7" s="188" t="s">
        <v>36</v>
      </c>
      <c r="B7" s="188"/>
      <c r="C7" s="188" t="s">
        <v>37</v>
      </c>
      <c r="D7" s="188"/>
    </row>
    <row r="8" spans="1:4" ht="21.75" customHeight="1">
      <c r="A8" s="186" t="s">
        <v>286</v>
      </c>
      <c r="B8" s="186"/>
      <c r="C8" s="186"/>
      <c r="D8" s="186"/>
    </row>
    <row r="9" spans="1:4" ht="15.75" thickBot="1">
      <c r="A9" s="208" t="s">
        <v>287</v>
      </c>
      <c r="B9" s="208"/>
      <c r="C9" s="208"/>
      <c r="D9" s="208"/>
    </row>
    <row r="10" spans="1:4" ht="18.75" customHeight="1" thickBot="1">
      <c r="A10" s="375" t="s">
        <v>35</v>
      </c>
      <c r="B10" s="375"/>
      <c r="C10" s="375"/>
      <c r="D10" s="375"/>
    </row>
    <row r="11" spans="1:4" ht="21" customHeight="1" thickBot="1">
      <c r="A11" s="200" t="s">
        <v>0</v>
      </c>
      <c r="B11" s="201"/>
      <c r="C11" s="201"/>
      <c r="D11" s="202"/>
    </row>
    <row r="12" spans="1:4" ht="16.5" thickBot="1">
      <c r="A12" s="53" t="s">
        <v>1</v>
      </c>
      <c r="B12" s="203"/>
      <c r="C12" s="204"/>
      <c r="D12" s="205"/>
    </row>
    <row r="13" spans="1:4" ht="32.25" thickBot="1">
      <c r="A13" s="53" t="s">
        <v>288</v>
      </c>
      <c r="B13" s="376"/>
      <c r="C13" s="377"/>
      <c r="D13" s="378"/>
    </row>
    <row r="14" ht="15">
      <c r="A14" s="56"/>
    </row>
    <row r="15" spans="1:4" ht="15.75" thickBot="1">
      <c r="A15" s="191" t="s">
        <v>136</v>
      </c>
      <c r="B15" s="191"/>
      <c r="C15" s="191"/>
      <c r="D15" s="191"/>
    </row>
    <row r="16" spans="1:4" ht="43.5" customHeight="1" thickBot="1">
      <c r="A16" s="343" t="s">
        <v>261</v>
      </c>
      <c r="B16" s="344"/>
      <c r="C16" s="209"/>
      <c r="D16" s="345"/>
    </row>
    <row r="17" spans="1:4" ht="15" customHeight="1" thickBot="1">
      <c r="A17" s="340" t="s">
        <v>127</v>
      </c>
      <c r="B17" s="341"/>
      <c r="C17" s="175"/>
      <c r="D17" s="176"/>
    </row>
    <row r="18" spans="1:4" ht="30.75" thickBot="1">
      <c r="A18" s="126" t="s">
        <v>54</v>
      </c>
      <c r="B18" s="346" t="s">
        <v>55</v>
      </c>
      <c r="C18" s="347"/>
      <c r="D18" s="348"/>
    </row>
    <row r="19" spans="1:13" ht="54" customHeight="1" thickBot="1">
      <c r="A19" s="171" t="s">
        <v>262</v>
      </c>
      <c r="B19" s="172"/>
      <c r="C19" s="193"/>
      <c r="D19" s="194"/>
      <c r="M19" t="s">
        <v>130</v>
      </c>
    </row>
    <row r="20" spans="1:13" ht="15">
      <c r="A20" s="61"/>
      <c r="B20" s="61"/>
      <c r="C20" s="61"/>
      <c r="D20" s="61"/>
      <c r="E20" s="61"/>
      <c r="F20" s="61"/>
      <c r="M20" t="s">
        <v>131</v>
      </c>
    </row>
    <row r="21" spans="1:13" ht="39" customHeight="1" thickBot="1">
      <c r="A21" s="349" t="s">
        <v>188</v>
      </c>
      <c r="B21" s="349"/>
      <c r="C21" s="349"/>
      <c r="D21" s="349"/>
      <c r="M21" t="s">
        <v>132</v>
      </c>
    </row>
    <row r="22" spans="1:4" ht="39" customHeight="1">
      <c r="A22" s="127" t="s">
        <v>135</v>
      </c>
      <c r="B22" s="128" t="s">
        <v>128</v>
      </c>
      <c r="C22" s="128" t="s">
        <v>129</v>
      </c>
      <c r="D22" s="129" t="s">
        <v>133</v>
      </c>
    </row>
    <row r="23" spans="1:4" ht="39" customHeight="1">
      <c r="A23" s="130">
        <v>1</v>
      </c>
      <c r="B23" s="147"/>
      <c r="C23" s="147"/>
      <c r="D23" s="149"/>
    </row>
    <row r="24" spans="1:4" ht="39" customHeight="1">
      <c r="A24" s="130">
        <v>2</v>
      </c>
      <c r="B24" s="147"/>
      <c r="C24" s="147"/>
      <c r="D24" s="149"/>
    </row>
    <row r="25" spans="1:4" ht="39" customHeight="1">
      <c r="A25" s="130">
        <v>3</v>
      </c>
      <c r="B25" s="147"/>
      <c r="C25" s="147"/>
      <c r="D25" s="149"/>
    </row>
    <row r="26" spans="1:4" ht="39" customHeight="1" thickBot="1">
      <c r="A26" s="131" t="s">
        <v>134</v>
      </c>
      <c r="B26" s="148"/>
      <c r="C26" s="148"/>
      <c r="D26" s="149"/>
    </row>
    <row r="27" spans="1:10" s="9" customFormat="1" ht="14.25" customHeight="1">
      <c r="A27" s="342" t="s">
        <v>189</v>
      </c>
      <c r="B27" s="342"/>
      <c r="C27" s="73"/>
      <c r="D27" s="73"/>
      <c r="E27" s="71"/>
      <c r="F27" s="71"/>
      <c r="G27" s="71"/>
      <c r="H27" s="71"/>
      <c r="I27" s="71"/>
      <c r="J27" s="71"/>
    </row>
    <row r="28" ht="15">
      <c r="A28" s="75"/>
    </row>
    <row r="29" spans="1:4" ht="15.75" thickBot="1">
      <c r="A29" s="191" t="s">
        <v>137</v>
      </c>
      <c r="B29" s="191"/>
      <c r="C29" s="191"/>
      <c r="D29" s="191"/>
    </row>
    <row r="30" spans="1:4" ht="15.75" thickBot="1">
      <c r="A30" s="350" t="s">
        <v>138</v>
      </c>
      <c r="B30" s="351"/>
      <c r="C30" s="352" t="s">
        <v>139</v>
      </c>
      <c r="D30" s="353"/>
    </row>
    <row r="31" spans="1:10" s="9" customFormat="1" ht="66.75" customHeight="1" thickBot="1">
      <c r="A31" s="359" t="s">
        <v>190</v>
      </c>
      <c r="B31" s="190"/>
      <c r="C31" s="193"/>
      <c r="D31" s="194"/>
      <c r="E31" s="71"/>
      <c r="F31" s="71"/>
      <c r="G31" s="71"/>
      <c r="H31" s="71"/>
      <c r="I31" s="71"/>
      <c r="J31" s="71"/>
    </row>
    <row r="32" spans="1:10" s="9" customFormat="1" ht="100.5" customHeight="1" thickBot="1">
      <c r="A32" s="360" t="s">
        <v>191</v>
      </c>
      <c r="B32" s="361"/>
      <c r="C32" s="193"/>
      <c r="D32" s="194"/>
      <c r="E32" s="71"/>
      <c r="F32" s="71"/>
      <c r="G32" s="71"/>
      <c r="H32" s="71"/>
      <c r="I32" s="71"/>
      <c r="J32" s="71"/>
    </row>
    <row r="33" spans="1:10" s="9" customFormat="1" ht="84" customHeight="1" thickBot="1">
      <c r="A33" s="189" t="s">
        <v>192</v>
      </c>
      <c r="B33" s="190"/>
      <c r="C33" s="193"/>
      <c r="D33" s="194"/>
      <c r="E33" s="71"/>
      <c r="F33" s="71"/>
      <c r="G33" s="71"/>
      <c r="H33" s="71"/>
      <c r="I33" s="71"/>
      <c r="J33" s="71"/>
    </row>
    <row r="34" spans="1:4" ht="18" customHeight="1">
      <c r="A34" s="80"/>
      <c r="B34" s="80"/>
      <c r="C34" s="80"/>
      <c r="D34" s="80"/>
    </row>
    <row r="35" spans="1:4" ht="15.75" thickBot="1">
      <c r="A35" s="261" t="s">
        <v>162</v>
      </c>
      <c r="B35" s="261"/>
      <c r="C35" s="261"/>
      <c r="D35" s="261"/>
    </row>
    <row r="36" spans="1:4" ht="42.75" customHeight="1" thickBot="1">
      <c r="A36" s="132" t="s">
        <v>140</v>
      </c>
      <c r="B36" s="133" t="s">
        <v>157</v>
      </c>
      <c r="C36" s="133" t="s">
        <v>156</v>
      </c>
      <c r="D36" s="133" t="s">
        <v>147</v>
      </c>
    </row>
    <row r="37" spans="1:4" ht="51.75" customHeight="1" thickBot="1">
      <c r="A37" s="246" t="s">
        <v>141</v>
      </c>
      <c r="B37" s="247"/>
      <c r="C37" s="247"/>
      <c r="D37" s="248"/>
    </row>
    <row r="38" spans="1:4" ht="42.75" customHeight="1" thickBot="1">
      <c r="A38" s="366" t="s">
        <v>148</v>
      </c>
      <c r="B38" s="367"/>
      <c r="C38" s="367"/>
      <c r="D38" s="134">
        <f>SUM(D39:D46)</f>
        <v>0</v>
      </c>
    </row>
    <row r="39" spans="1:10" s="11" customFormat="1" ht="19.5" customHeight="1">
      <c r="A39" s="84" t="s">
        <v>142</v>
      </c>
      <c r="B39" s="150"/>
      <c r="C39" s="114"/>
      <c r="D39" s="115"/>
      <c r="E39" s="85"/>
      <c r="F39" s="85"/>
      <c r="G39" s="85"/>
      <c r="H39" s="85"/>
      <c r="I39" s="85"/>
      <c r="J39" s="85"/>
    </row>
    <row r="40" spans="1:10" s="11" customFormat="1" ht="19.5" customHeight="1">
      <c r="A40" s="135" t="s">
        <v>143</v>
      </c>
      <c r="B40" s="151"/>
      <c r="C40" s="152"/>
      <c r="D40" s="153"/>
      <c r="E40" s="85"/>
      <c r="F40" s="85"/>
      <c r="G40" s="85"/>
      <c r="H40" s="85"/>
      <c r="I40" s="85"/>
      <c r="J40" s="85"/>
    </row>
    <row r="41" spans="1:10" s="11" customFormat="1" ht="19.5" customHeight="1">
      <c r="A41" s="135" t="s">
        <v>144</v>
      </c>
      <c r="B41" s="151"/>
      <c r="C41" s="152"/>
      <c r="D41" s="153"/>
      <c r="E41" s="85"/>
      <c r="F41" s="85"/>
      <c r="G41" s="85"/>
      <c r="H41" s="85"/>
      <c r="I41" s="85"/>
      <c r="J41" s="85"/>
    </row>
    <row r="42" spans="1:10" s="11" customFormat="1" ht="19.5" customHeight="1">
      <c r="A42" s="135" t="s">
        <v>145</v>
      </c>
      <c r="B42" s="151"/>
      <c r="C42" s="152"/>
      <c r="D42" s="153"/>
      <c r="E42" s="85"/>
      <c r="F42" s="85"/>
      <c r="G42" s="85"/>
      <c r="H42" s="85"/>
      <c r="I42" s="85"/>
      <c r="J42" s="85"/>
    </row>
    <row r="43" spans="1:10" s="11" customFormat="1" ht="19.5" customHeight="1">
      <c r="A43" s="135" t="s">
        <v>146</v>
      </c>
      <c r="B43" s="151"/>
      <c r="C43" s="152"/>
      <c r="D43" s="153"/>
      <c r="E43" s="85"/>
      <c r="F43" s="85"/>
      <c r="G43" s="85"/>
      <c r="H43" s="85"/>
      <c r="I43" s="85"/>
      <c r="J43" s="85"/>
    </row>
    <row r="44" spans="1:10" s="11" customFormat="1" ht="19.5" customHeight="1">
      <c r="A44" s="135" t="s">
        <v>149</v>
      </c>
      <c r="B44" s="151"/>
      <c r="C44" s="152"/>
      <c r="D44" s="153"/>
      <c r="E44" s="85"/>
      <c r="F44" s="85"/>
      <c r="G44" s="85"/>
      <c r="H44" s="85"/>
      <c r="I44" s="85"/>
      <c r="J44" s="85"/>
    </row>
    <row r="45" spans="1:10" s="11" customFormat="1" ht="19.5" customHeight="1">
      <c r="A45" s="135" t="s">
        <v>150</v>
      </c>
      <c r="B45" s="151"/>
      <c r="C45" s="152"/>
      <c r="D45" s="153"/>
      <c r="E45" s="85"/>
      <c r="F45" s="85"/>
      <c r="G45" s="85"/>
      <c r="H45" s="85"/>
      <c r="I45" s="85"/>
      <c r="J45" s="85"/>
    </row>
    <row r="46" spans="1:10" s="11" customFormat="1" ht="27.75" customHeight="1" thickBot="1">
      <c r="A46" s="135" t="s">
        <v>151</v>
      </c>
      <c r="B46" s="151"/>
      <c r="C46" s="152"/>
      <c r="D46" s="154"/>
      <c r="E46" s="85"/>
      <c r="F46" s="85"/>
      <c r="G46" s="85"/>
      <c r="H46" s="85"/>
      <c r="I46" s="85"/>
      <c r="J46" s="85"/>
    </row>
    <row r="47" spans="1:10" s="11" customFormat="1" ht="43.5" customHeight="1" thickBot="1">
      <c r="A47" s="357" t="s">
        <v>63</v>
      </c>
      <c r="B47" s="358"/>
      <c r="C47" s="358"/>
      <c r="D47" s="136">
        <f>SUM(D48:D51)</f>
        <v>0</v>
      </c>
      <c r="E47" s="85"/>
      <c r="F47" s="85"/>
      <c r="G47" s="85"/>
      <c r="H47" s="85"/>
      <c r="I47" s="85"/>
      <c r="J47" s="85"/>
    </row>
    <row r="48" spans="1:10" s="11" customFormat="1" ht="25.5" customHeight="1">
      <c r="A48" s="137" t="s">
        <v>152</v>
      </c>
      <c r="B48" s="155"/>
      <c r="C48" s="155"/>
      <c r="D48" s="156"/>
      <c r="E48" s="85"/>
      <c r="F48" s="85"/>
      <c r="G48" s="85"/>
      <c r="H48" s="85"/>
      <c r="I48" s="85"/>
      <c r="J48" s="85"/>
    </row>
    <row r="49" spans="1:10" s="11" customFormat="1" ht="26.25" customHeight="1">
      <c r="A49" s="137" t="s">
        <v>153</v>
      </c>
      <c r="B49" s="155"/>
      <c r="C49" s="155"/>
      <c r="D49" s="155"/>
      <c r="E49" s="85"/>
      <c r="F49" s="85"/>
      <c r="G49" s="85"/>
      <c r="H49" s="85"/>
      <c r="I49" s="85"/>
      <c r="J49" s="85"/>
    </row>
    <row r="50" spans="1:10" s="11" customFormat="1" ht="21.75" customHeight="1">
      <c r="A50" s="137" t="s">
        <v>154</v>
      </c>
      <c r="B50" s="155"/>
      <c r="C50" s="155"/>
      <c r="D50" s="155"/>
      <c r="E50" s="85"/>
      <c r="F50" s="85"/>
      <c r="G50" s="85"/>
      <c r="H50" s="85"/>
      <c r="I50" s="85"/>
      <c r="J50" s="85"/>
    </row>
    <row r="51" spans="1:10" s="11" customFormat="1" ht="40.5" customHeight="1" thickBot="1">
      <c r="A51" s="137" t="s">
        <v>155</v>
      </c>
      <c r="B51" s="155"/>
      <c r="C51" s="155"/>
      <c r="D51" s="157"/>
      <c r="E51" s="85"/>
      <c r="F51" s="85"/>
      <c r="G51" s="85"/>
      <c r="H51" s="85"/>
      <c r="I51" s="85"/>
      <c r="J51" s="85"/>
    </row>
    <row r="52" spans="1:10" s="11" customFormat="1" ht="27" customHeight="1" thickBot="1">
      <c r="A52" s="357" t="s">
        <v>65</v>
      </c>
      <c r="B52" s="358"/>
      <c r="C52" s="358"/>
      <c r="D52" s="138">
        <f>SUM(D53:D58)</f>
        <v>0</v>
      </c>
      <c r="E52" s="85"/>
      <c r="F52" s="85"/>
      <c r="G52" s="85"/>
      <c r="H52" s="85"/>
      <c r="I52" s="85"/>
      <c r="J52" s="85"/>
    </row>
    <row r="53" spans="1:4" ht="21.75" customHeight="1">
      <c r="A53" s="86" t="s">
        <v>158</v>
      </c>
      <c r="B53" s="158"/>
      <c r="C53" s="116"/>
      <c r="D53" s="159"/>
    </row>
    <row r="54" spans="1:4" ht="21.75" customHeight="1">
      <c r="A54" s="86" t="s">
        <v>235</v>
      </c>
      <c r="B54" s="158"/>
      <c r="C54" s="116"/>
      <c r="D54" s="117"/>
    </row>
    <row r="55" spans="1:4" ht="21.75" customHeight="1">
      <c r="A55" s="86" t="s">
        <v>159</v>
      </c>
      <c r="B55" s="158"/>
      <c r="C55" s="116"/>
      <c r="D55" s="117"/>
    </row>
    <row r="56" spans="1:4" ht="21.75" customHeight="1">
      <c r="A56" s="86" t="s">
        <v>160</v>
      </c>
      <c r="B56" s="158"/>
      <c r="C56" s="116"/>
      <c r="D56" s="117"/>
    </row>
    <row r="57" spans="1:4" ht="21.75" customHeight="1">
      <c r="A57" s="86" t="s">
        <v>263</v>
      </c>
      <c r="B57" s="158"/>
      <c r="C57" s="116"/>
      <c r="D57" s="117"/>
    </row>
    <row r="58" spans="1:4" ht="22.5" customHeight="1" thickBot="1">
      <c r="A58" s="86" t="s">
        <v>264</v>
      </c>
      <c r="B58" s="158"/>
      <c r="C58" s="116"/>
      <c r="D58" s="160"/>
    </row>
    <row r="59" spans="1:4" ht="22.5" customHeight="1" thickBot="1">
      <c r="A59" s="368" t="s">
        <v>66</v>
      </c>
      <c r="B59" s="369"/>
      <c r="C59" s="369"/>
      <c r="D59" s="139">
        <f>D60</f>
        <v>0</v>
      </c>
    </row>
    <row r="60" spans="1:4" ht="24.75" customHeight="1">
      <c r="A60" s="86" t="s">
        <v>265</v>
      </c>
      <c r="B60" s="158"/>
      <c r="C60" s="116"/>
      <c r="D60" s="161"/>
    </row>
    <row r="61" spans="1:4" ht="30.75" customHeight="1" thickBot="1">
      <c r="A61" s="354" t="s">
        <v>67</v>
      </c>
      <c r="B61" s="355"/>
      <c r="C61" s="356"/>
      <c r="D61" s="140">
        <f>D38+D47+D52+D59</f>
        <v>0</v>
      </c>
    </row>
    <row r="62" spans="1:4" ht="48" customHeight="1" thickBot="1">
      <c r="A62" s="179" t="s">
        <v>161</v>
      </c>
      <c r="B62" s="180"/>
      <c r="C62" s="180"/>
      <c r="D62" s="181"/>
    </row>
    <row r="63" spans="1:4" ht="33" customHeight="1">
      <c r="A63" s="141" t="s">
        <v>69</v>
      </c>
      <c r="B63" s="162"/>
      <c r="C63" s="163"/>
      <c r="D63" s="164"/>
    </row>
    <row r="64" spans="1:4" ht="33" customHeight="1">
      <c r="A64" s="142" t="s">
        <v>70</v>
      </c>
      <c r="B64" s="165"/>
      <c r="C64" s="163"/>
      <c r="D64" s="166"/>
    </row>
    <row r="65" spans="1:4" ht="33" customHeight="1" thickBot="1">
      <c r="A65" s="143" t="s">
        <v>71</v>
      </c>
      <c r="B65" s="167"/>
      <c r="C65" s="168"/>
      <c r="D65" s="169"/>
    </row>
    <row r="66" spans="1:4" ht="30.75" customHeight="1" thickBot="1">
      <c r="A66" s="363" t="s">
        <v>72</v>
      </c>
      <c r="B66" s="364"/>
      <c r="C66" s="365"/>
      <c r="D66" s="144">
        <f>SUM(D63:D65)</f>
        <v>0</v>
      </c>
    </row>
    <row r="67" spans="1:4" ht="30.75" customHeight="1" thickBot="1">
      <c r="A67" s="179" t="s">
        <v>289</v>
      </c>
      <c r="B67" s="180"/>
      <c r="C67" s="181"/>
      <c r="D67" s="145">
        <f>D61+D66</f>
        <v>0</v>
      </c>
    </row>
    <row r="68" spans="1:4" ht="30.75" customHeight="1" thickBot="1">
      <c r="A68" s="243" t="s">
        <v>193</v>
      </c>
      <c r="B68" s="244"/>
      <c r="C68" s="244"/>
      <c r="D68" s="245"/>
    </row>
    <row r="69" spans="1:4" ht="84" customHeight="1" thickBot="1">
      <c r="A69" s="240" t="s">
        <v>179</v>
      </c>
      <c r="B69" s="373"/>
      <c r="C69" s="373"/>
      <c r="D69" s="374"/>
    </row>
    <row r="71" ht="15.75" thickBot="1">
      <c r="A71" s="75" t="s">
        <v>163</v>
      </c>
    </row>
    <row r="72" spans="1:4" ht="71.25" customHeight="1" thickBot="1">
      <c r="A72" s="370" t="s">
        <v>290</v>
      </c>
      <c r="B72" s="371"/>
      <c r="C72" s="372"/>
      <c r="D72" s="114"/>
    </row>
    <row r="73" spans="1:10" s="9" customFormat="1" ht="21.75" customHeight="1">
      <c r="A73" s="146"/>
      <c r="B73" s="71"/>
      <c r="C73" s="71"/>
      <c r="D73" s="71"/>
      <c r="E73" s="71"/>
      <c r="F73" s="71"/>
      <c r="G73" s="71"/>
      <c r="H73" s="71"/>
      <c r="I73" s="71"/>
      <c r="J73" s="71"/>
    </row>
    <row r="74" ht="15.75" thickBot="1">
      <c r="A74" s="96" t="s">
        <v>15</v>
      </c>
    </row>
    <row r="75" spans="1:4" ht="54" customHeight="1" thickBot="1">
      <c r="A75" s="97" t="s">
        <v>16</v>
      </c>
      <c r="B75" s="262" t="s">
        <v>291</v>
      </c>
      <c r="C75" s="264"/>
      <c r="D75" s="170" t="s">
        <v>78</v>
      </c>
    </row>
    <row r="76" spans="1:4" ht="141" customHeight="1" thickBot="1">
      <c r="A76" s="99" t="s">
        <v>18</v>
      </c>
      <c r="B76" s="171" t="s">
        <v>266</v>
      </c>
      <c r="C76" s="173"/>
      <c r="D76" s="114"/>
    </row>
    <row r="77" spans="1:4" ht="46.5" customHeight="1" thickBot="1">
      <c r="A77" s="99" t="s">
        <v>19</v>
      </c>
      <c r="B77" s="171" t="s">
        <v>267</v>
      </c>
      <c r="C77" s="173"/>
      <c r="D77" s="114"/>
    </row>
    <row r="78" spans="1:4" ht="81" customHeight="1" thickBot="1">
      <c r="A78" s="99" t="s">
        <v>20</v>
      </c>
      <c r="B78" s="171" t="s">
        <v>268</v>
      </c>
      <c r="C78" s="173"/>
      <c r="D78" s="114"/>
    </row>
    <row r="79" spans="1:4" ht="35.25" customHeight="1" thickBot="1">
      <c r="A79" s="99" t="s">
        <v>21</v>
      </c>
      <c r="B79" s="171" t="s">
        <v>269</v>
      </c>
      <c r="C79" s="173"/>
      <c r="D79" s="114"/>
    </row>
    <row r="80" spans="1:4" ht="43.5" customHeight="1" thickBot="1">
      <c r="A80" s="99" t="s">
        <v>22</v>
      </c>
      <c r="B80" s="171" t="s">
        <v>270</v>
      </c>
      <c r="C80" s="173"/>
      <c r="D80" s="114"/>
    </row>
    <row r="81" spans="1:4" ht="108.75" customHeight="1" thickBot="1">
      <c r="A81" s="99" t="s">
        <v>23</v>
      </c>
      <c r="B81" s="171" t="s">
        <v>271</v>
      </c>
      <c r="C81" s="173"/>
      <c r="D81" s="114"/>
    </row>
    <row r="82" spans="1:4" ht="51" customHeight="1" thickBot="1">
      <c r="A82" s="99" t="s">
        <v>24</v>
      </c>
      <c r="B82" s="171" t="s">
        <v>272</v>
      </c>
      <c r="C82" s="173"/>
      <c r="D82" s="114"/>
    </row>
    <row r="83" spans="1:4" ht="42" customHeight="1" thickBot="1">
      <c r="A83" s="99" t="s">
        <v>25</v>
      </c>
      <c r="B83" s="171" t="s">
        <v>273</v>
      </c>
      <c r="C83" s="173"/>
      <c r="D83" s="114"/>
    </row>
    <row r="84" spans="1:4" ht="69" customHeight="1" thickBot="1">
      <c r="A84" s="99" t="s">
        <v>26</v>
      </c>
      <c r="B84" s="179" t="s">
        <v>292</v>
      </c>
      <c r="C84" s="180"/>
      <c r="D84" s="114"/>
    </row>
    <row r="85" spans="1:6" ht="15">
      <c r="A85" s="75"/>
      <c r="F85" s="75"/>
    </row>
    <row r="86" spans="1:4" ht="57" customHeight="1">
      <c r="A86" s="174" t="s">
        <v>30</v>
      </c>
      <c r="B86" s="174"/>
      <c r="C86" s="362" t="s">
        <v>274</v>
      </c>
      <c r="D86" s="362"/>
    </row>
    <row r="87" ht="15">
      <c r="A87" s="75" t="s">
        <v>31</v>
      </c>
    </row>
    <row r="88" ht="15">
      <c r="A88" s="75"/>
    </row>
    <row r="91" ht="15">
      <c r="A91" s="106"/>
    </row>
    <row r="92" ht="15">
      <c r="A92" s="106"/>
    </row>
    <row r="93" ht="15">
      <c r="A93" s="107"/>
    </row>
  </sheetData>
  <sheetProtection password="90F8" sheet="1"/>
  <mergeCells count="55">
    <mergeCell ref="B13:D13"/>
    <mergeCell ref="A8:D8"/>
    <mergeCell ref="A5:D5"/>
    <mergeCell ref="A6:B6"/>
    <mergeCell ref="C6:D6"/>
    <mergeCell ref="A7:B7"/>
    <mergeCell ref="C7:D7"/>
    <mergeCell ref="B83:C83"/>
    <mergeCell ref="B79:C79"/>
    <mergeCell ref="A72:C72"/>
    <mergeCell ref="A69:D69"/>
    <mergeCell ref="B76:C76"/>
    <mergeCell ref="A9:D9"/>
    <mergeCell ref="A10:D10"/>
    <mergeCell ref="A11:D11"/>
    <mergeCell ref="B12:D12"/>
    <mergeCell ref="A15:D15"/>
    <mergeCell ref="A86:B86"/>
    <mergeCell ref="C86:D86"/>
    <mergeCell ref="B84:C84"/>
    <mergeCell ref="A62:D62"/>
    <mergeCell ref="A37:D37"/>
    <mergeCell ref="A66:C66"/>
    <mergeCell ref="A38:C38"/>
    <mergeCell ref="A59:C59"/>
    <mergeCell ref="B81:C81"/>
    <mergeCell ref="B82:C82"/>
    <mergeCell ref="A35:D35"/>
    <mergeCell ref="A33:B33"/>
    <mergeCell ref="C33:D33"/>
    <mergeCell ref="B80:C80"/>
    <mergeCell ref="A67:C67"/>
    <mergeCell ref="B75:C75"/>
    <mergeCell ref="B77:C77"/>
    <mergeCell ref="B78:C78"/>
    <mergeCell ref="A68:D68"/>
    <mergeCell ref="A29:D29"/>
    <mergeCell ref="A30:B30"/>
    <mergeCell ref="C30:D30"/>
    <mergeCell ref="A61:C61"/>
    <mergeCell ref="A52:C52"/>
    <mergeCell ref="A31:B31"/>
    <mergeCell ref="A32:B32"/>
    <mergeCell ref="C31:D31"/>
    <mergeCell ref="C32:D32"/>
    <mergeCell ref="A47:C47"/>
    <mergeCell ref="A17:B17"/>
    <mergeCell ref="C17:D17"/>
    <mergeCell ref="C19:D19"/>
    <mergeCell ref="A27:B27"/>
    <mergeCell ref="A16:B16"/>
    <mergeCell ref="C16:D16"/>
    <mergeCell ref="B18:D18"/>
    <mergeCell ref="A19:B19"/>
    <mergeCell ref="A21:D21"/>
  </mergeCells>
  <dataValidations count="2">
    <dataValidation type="list" allowBlank="1" showInputMessage="1" showErrorMessage="1" sqref="D76:D84 D72">
      <formula1>$N$5:$N$6</formula1>
    </dataValidation>
    <dataValidation type="list" allowBlank="1" showInputMessage="1" showErrorMessage="1" sqref="D23:D26">
      <formula1>$M$19:$M$21</formula1>
    </dataValidation>
  </dataValidations>
  <printOptions/>
  <pageMargins left="0.7" right="0.7" top="0.75" bottom="0.75" header="0.3" footer="0.3"/>
  <pageSetup horizontalDpi="600" verticalDpi="600" orientation="portrait" paperSize="9" r:id="rId2"/>
  <colBreaks count="1" manualBreakCount="1">
    <brk id="4" max="8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D35"/>
  <sheetViews>
    <sheetView tabSelected="1" view="pageBreakPreview" zoomScaleSheetLayoutView="100" zoomScalePageLayoutView="0" workbookViewId="0" topLeftCell="A13">
      <selection activeCell="J17" sqref="J17"/>
    </sheetView>
  </sheetViews>
  <sheetFormatPr defaultColWidth="9.140625" defaultRowHeight="15"/>
  <cols>
    <col min="2" max="2" width="52.140625" style="0" customWidth="1"/>
    <col min="3" max="3" width="17.57421875" style="0" customWidth="1"/>
  </cols>
  <sheetData>
    <row r="7" spans="1:4" ht="48.75" customHeight="1">
      <c r="A7" s="282" t="s">
        <v>278</v>
      </c>
      <c r="B7" s="282"/>
      <c r="C7" s="282"/>
      <c r="D7" s="3"/>
    </row>
    <row r="9" spans="1:3" ht="33.75" customHeight="1">
      <c r="A9" s="383" t="s">
        <v>194</v>
      </c>
      <c r="B9" s="383"/>
      <c r="C9" s="383"/>
    </row>
    <row r="10" spans="1:3" ht="60">
      <c r="A10" s="40" t="s">
        <v>16</v>
      </c>
      <c r="B10" s="40" t="s">
        <v>195</v>
      </c>
      <c r="C10" s="41" t="s">
        <v>196</v>
      </c>
    </row>
    <row r="11" spans="1:3" ht="15">
      <c r="A11" s="380" t="s">
        <v>229</v>
      </c>
      <c r="B11" s="381"/>
      <c r="C11" s="382"/>
    </row>
    <row r="12" spans="1:3" ht="15">
      <c r="A12" s="42" t="s">
        <v>164</v>
      </c>
      <c r="B12" s="47" t="s">
        <v>197</v>
      </c>
      <c r="C12" s="44">
        <v>6</v>
      </c>
    </row>
    <row r="13" spans="1:3" ht="15">
      <c r="A13" s="42" t="s">
        <v>165</v>
      </c>
      <c r="B13" s="47" t="s">
        <v>198</v>
      </c>
      <c r="C13" s="44">
        <v>3</v>
      </c>
    </row>
    <row r="14" spans="1:3" ht="15">
      <c r="A14" s="42" t="s">
        <v>166</v>
      </c>
      <c r="B14" s="47" t="s">
        <v>199</v>
      </c>
      <c r="C14" s="44">
        <v>25</v>
      </c>
    </row>
    <row r="15" spans="1:3" ht="15">
      <c r="A15" s="42" t="s">
        <v>167</v>
      </c>
      <c r="B15" s="47" t="s">
        <v>200</v>
      </c>
      <c r="C15" s="44">
        <v>40</v>
      </c>
    </row>
    <row r="16" spans="1:3" ht="15">
      <c r="A16" s="42" t="s">
        <v>168</v>
      </c>
      <c r="B16" s="47" t="s">
        <v>201</v>
      </c>
      <c r="C16" s="42">
        <v>25</v>
      </c>
    </row>
    <row r="17" spans="1:3" ht="15">
      <c r="A17" s="42" t="s">
        <v>169</v>
      </c>
      <c r="B17" s="47" t="s">
        <v>202</v>
      </c>
      <c r="C17" s="42">
        <v>35</v>
      </c>
    </row>
    <row r="18" spans="1:3" ht="30">
      <c r="A18" s="42" t="s">
        <v>170</v>
      </c>
      <c r="B18" s="48" t="s">
        <v>203</v>
      </c>
      <c r="C18" s="44">
        <v>60</v>
      </c>
    </row>
    <row r="19" spans="1:3" ht="15">
      <c r="A19" s="42" t="s">
        <v>171</v>
      </c>
      <c r="B19" s="48" t="s">
        <v>205</v>
      </c>
      <c r="C19" s="44">
        <v>15</v>
      </c>
    </row>
    <row r="20" spans="1:3" ht="15">
      <c r="A20" s="42" t="s">
        <v>204</v>
      </c>
      <c r="B20" s="47" t="s">
        <v>208</v>
      </c>
      <c r="C20" s="42">
        <v>1</v>
      </c>
    </row>
    <row r="21" spans="1:3" ht="15">
      <c r="A21" s="42" t="s">
        <v>206</v>
      </c>
      <c r="B21" s="47" t="s">
        <v>210</v>
      </c>
      <c r="C21" s="42">
        <v>90</v>
      </c>
    </row>
    <row r="22" spans="1:3" ht="15">
      <c r="A22" s="42" t="s">
        <v>207</v>
      </c>
      <c r="B22" s="47" t="s">
        <v>212</v>
      </c>
      <c r="C22" s="44">
        <v>1</v>
      </c>
    </row>
    <row r="23" spans="1:3" ht="15">
      <c r="A23" s="380" t="s">
        <v>228</v>
      </c>
      <c r="B23" s="381"/>
      <c r="C23" s="382"/>
    </row>
    <row r="24" spans="1:3" ht="15">
      <c r="A24" s="42" t="s">
        <v>209</v>
      </c>
      <c r="B24" s="47" t="s">
        <v>214</v>
      </c>
      <c r="C24" s="42">
        <v>60</v>
      </c>
    </row>
    <row r="25" spans="1:3" ht="15">
      <c r="A25" s="42" t="s">
        <v>211</v>
      </c>
      <c r="B25" s="47" t="s">
        <v>217</v>
      </c>
      <c r="C25" s="42">
        <v>60</v>
      </c>
    </row>
    <row r="26" spans="1:3" ht="30">
      <c r="A26" s="42" t="s">
        <v>213</v>
      </c>
      <c r="B26" s="45" t="s">
        <v>227</v>
      </c>
      <c r="C26" s="44">
        <v>150</v>
      </c>
    </row>
    <row r="27" spans="1:3" ht="15">
      <c r="A27" s="380" t="s">
        <v>231</v>
      </c>
      <c r="B27" s="381"/>
      <c r="C27" s="382"/>
    </row>
    <row r="28" spans="1:3" ht="15">
      <c r="A28" s="42" t="s">
        <v>215</v>
      </c>
      <c r="B28" s="45" t="s">
        <v>223</v>
      </c>
      <c r="C28" s="42">
        <v>350</v>
      </c>
    </row>
    <row r="29" spans="1:3" ht="15">
      <c r="A29" s="42" t="s">
        <v>216</v>
      </c>
      <c r="B29" s="46" t="s">
        <v>234</v>
      </c>
      <c r="C29" s="42">
        <v>250</v>
      </c>
    </row>
    <row r="30" spans="1:3" ht="15">
      <c r="A30" s="42" t="s">
        <v>218</v>
      </c>
      <c r="B30" s="45" t="s">
        <v>230</v>
      </c>
      <c r="C30" s="44">
        <v>1500</v>
      </c>
    </row>
    <row r="31" spans="1:3" ht="15">
      <c r="A31" s="42" t="s">
        <v>219</v>
      </c>
      <c r="B31" s="45" t="s">
        <v>226</v>
      </c>
      <c r="C31" s="44">
        <v>100</v>
      </c>
    </row>
    <row r="32" spans="1:3" ht="15">
      <c r="A32" s="42" t="s">
        <v>220</v>
      </c>
      <c r="B32" s="45" t="s">
        <v>225</v>
      </c>
      <c r="C32" s="44">
        <v>2500</v>
      </c>
    </row>
    <row r="33" spans="1:3" ht="15">
      <c r="A33" s="42" t="s">
        <v>221</v>
      </c>
      <c r="B33" s="43" t="s">
        <v>224</v>
      </c>
      <c r="C33" s="44">
        <v>2500</v>
      </c>
    </row>
    <row r="34" spans="1:3" ht="15">
      <c r="A34" s="380" t="s">
        <v>232</v>
      </c>
      <c r="B34" s="381"/>
      <c r="C34" s="382"/>
    </row>
    <row r="35" spans="1:3" ht="15">
      <c r="A35" s="42" t="s">
        <v>222</v>
      </c>
      <c r="B35" s="45" t="s">
        <v>233</v>
      </c>
      <c r="C35" s="42">
        <v>2.5</v>
      </c>
    </row>
  </sheetData>
  <sheetProtection/>
  <mergeCells count="6">
    <mergeCell ref="A27:C27"/>
    <mergeCell ref="A34:C34"/>
    <mergeCell ref="A9:C9"/>
    <mergeCell ref="A7:C7"/>
    <mergeCell ref="A11:C11"/>
    <mergeCell ref="A23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jmanka</dc:creator>
  <cp:keywords/>
  <dc:description/>
  <cp:lastModifiedBy>umieszaniec</cp:lastModifiedBy>
  <cp:lastPrinted>2020-08-21T12:57:56Z</cp:lastPrinted>
  <dcterms:created xsi:type="dcterms:W3CDTF">2020-06-30T07:16:35Z</dcterms:created>
  <dcterms:modified xsi:type="dcterms:W3CDTF">2020-08-25T14:36:59Z</dcterms:modified>
  <cp:category/>
  <cp:version/>
  <cp:contentType/>
  <cp:contentStatus/>
</cp:coreProperties>
</file>